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L80" i="1"/>
  <c r="B233" l="1"/>
  <c r="A233"/>
  <c r="L232"/>
  <c r="J232"/>
  <c r="I232"/>
  <c r="H232"/>
  <c r="G232"/>
  <c r="F232"/>
  <c r="B223"/>
  <c r="A223"/>
  <c r="L222"/>
  <c r="L233" s="1"/>
  <c r="J222"/>
  <c r="J233" s="1"/>
  <c r="I222"/>
  <c r="I233" s="1"/>
  <c r="H222"/>
  <c r="H233" s="1"/>
  <c r="G222"/>
  <c r="G233" s="1"/>
  <c r="F222"/>
  <c r="F233" s="1"/>
  <c r="B214"/>
  <c r="A214"/>
  <c r="L213"/>
  <c r="J213"/>
  <c r="I213"/>
  <c r="H213"/>
  <c r="G213"/>
  <c r="F213"/>
  <c r="B204"/>
  <c r="A204"/>
  <c r="L203"/>
  <c r="L214" s="1"/>
  <c r="J203"/>
  <c r="J214" s="1"/>
  <c r="I203"/>
  <c r="I214" s="1"/>
  <c r="H203"/>
  <c r="H214" s="1"/>
  <c r="G203"/>
  <c r="G214" s="1"/>
  <c r="F203"/>
  <c r="F214" s="1"/>
  <c r="B195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J234" s="1"/>
  <c r="I13"/>
  <c r="I24" s="1"/>
  <c r="H13"/>
  <c r="H24" s="1"/>
  <c r="H234" s="1"/>
  <c r="G13"/>
  <c r="G24" s="1"/>
  <c r="F13"/>
  <c r="F24" s="1"/>
  <c r="F234" s="1"/>
  <c r="G234" l="1"/>
  <c r="I234"/>
  <c r="L234"/>
</calcChain>
</file>

<file path=xl/sharedStrings.xml><?xml version="1.0" encoding="utf-8"?>
<sst xmlns="http://schemas.openxmlformats.org/spreadsheetml/2006/main" count="380" uniqueCount="145">
  <si>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</si>
  <si>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</si>
  <si>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</si>
  <si>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</si>
  <si>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</si>
  <si>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</si>
  <si>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</si>
  <si>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</si>
  <si>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</si>
  <si>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</si>
  <si>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</si>
  <si>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</si>
  <si>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</si>
  <si>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</si>
  <si>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</si>
  <si>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</si>
  <si>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</si>
  <si>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</si>
  <si>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</si>
  <si>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</si>
  <si>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</si>
  <si>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</si>
  <si>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</si>
  <si>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</si>
  <si>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</si>
  <si>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</si>
  <si>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</si>
  <si>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</si>
  <si>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</si>
  <si>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</si>
  <si>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</si>
  <si>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</si>
  <si>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</si>
  <si>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</si>
  <si>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</si>
  <si>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</si>
  <si>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</si>
  <si>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</si>
  <si>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12-18 лет</t>
  </si>
  <si>
    <t>Директор</t>
  </si>
  <si>
    <t>Кобзева Т.П.</t>
  </si>
  <si>
    <t>тк-74</t>
  </si>
  <si>
    <t>хлеб пшеничный</t>
  </si>
  <si>
    <t>тк-114</t>
  </si>
  <si>
    <t>огурец порциями</t>
  </si>
  <si>
    <t>тк-52</t>
  </si>
  <si>
    <t>суп гороховый</t>
  </si>
  <si>
    <t>тк-29</t>
  </si>
  <si>
    <t>котлета куринная</t>
  </si>
  <si>
    <t>тк-110</t>
  </si>
  <si>
    <t>гречка отварная</t>
  </si>
  <si>
    <t>тк-53</t>
  </si>
  <si>
    <t>компот из кураги</t>
  </si>
  <si>
    <t>тк-185</t>
  </si>
  <si>
    <t>хлеб ржаной</t>
  </si>
  <si>
    <t>тк-95</t>
  </si>
  <si>
    <t>коофейный напиток</t>
  </si>
  <si>
    <t>тк-58</t>
  </si>
  <si>
    <t>салат Весна</t>
  </si>
  <si>
    <t>тк-28</t>
  </si>
  <si>
    <t>борщ</t>
  </si>
  <si>
    <t>тк-23</t>
  </si>
  <si>
    <t>биточек</t>
  </si>
  <si>
    <t>тк-128</t>
  </si>
  <si>
    <t>рис отварной</t>
  </si>
  <si>
    <t>тк-10</t>
  </si>
  <si>
    <t>чай с сахаром</t>
  </si>
  <si>
    <t>тк-71</t>
  </si>
  <si>
    <t>салат свекла с черносливом</t>
  </si>
  <si>
    <t>тк-42</t>
  </si>
  <si>
    <t>суп с вермишелью</t>
  </si>
  <si>
    <t>тк-82</t>
  </si>
  <si>
    <t>жаркое по домашнему</t>
  </si>
  <si>
    <t>тк-436</t>
  </si>
  <si>
    <t>компот с сухофруктами</t>
  </si>
  <si>
    <t>тк-184</t>
  </si>
  <si>
    <t xml:space="preserve">хлеб пшеничный </t>
  </si>
  <si>
    <t>салат Винегрет</t>
  </si>
  <si>
    <t>тк-17</t>
  </si>
  <si>
    <t>свекольник</t>
  </si>
  <si>
    <t>тк-124</t>
  </si>
  <si>
    <t>горбуша припушенная</t>
  </si>
  <si>
    <t>тк-245</t>
  </si>
  <si>
    <t>перловка отварная</t>
  </si>
  <si>
    <t>тк-63</t>
  </si>
  <si>
    <t>кисель</t>
  </si>
  <si>
    <t>тк-503</t>
  </si>
  <si>
    <t>горошек порциями</t>
  </si>
  <si>
    <t>тк-4</t>
  </si>
  <si>
    <t>суп с сайрой</t>
  </si>
  <si>
    <t>тк-64</t>
  </si>
  <si>
    <t>гуляш</t>
  </si>
  <si>
    <t>тк-591</t>
  </si>
  <si>
    <t>картофельное пюре</t>
  </si>
  <si>
    <t>тк-69</t>
  </si>
  <si>
    <t>чай с лимоном</t>
  </si>
  <si>
    <t>тк-18</t>
  </si>
  <si>
    <t>салат с белокачанной капустой</t>
  </si>
  <si>
    <t>ттк-43</t>
  </si>
  <si>
    <t>рассольник</t>
  </si>
  <si>
    <t>ттк-197</t>
  </si>
  <si>
    <t>тефтели</t>
  </si>
  <si>
    <t>тк-49</t>
  </si>
  <si>
    <t>горошница</t>
  </si>
  <si>
    <t>тк-77</t>
  </si>
  <si>
    <t>соленый огурец</t>
  </si>
  <si>
    <t>тк-68</t>
  </si>
  <si>
    <t>суп харчо</t>
  </si>
  <si>
    <t>тк-88</t>
  </si>
  <si>
    <t>сложный гарнир</t>
  </si>
  <si>
    <t>тк-6</t>
  </si>
  <si>
    <t>напиток шиповника</t>
  </si>
  <si>
    <t>тк-196</t>
  </si>
  <si>
    <t>салат картофельный с горошком</t>
  </si>
  <si>
    <t>тк-96</t>
  </si>
  <si>
    <t>щи из свежей капусты</t>
  </si>
  <si>
    <t>тк-12</t>
  </si>
  <si>
    <t>биточек куриный</t>
  </si>
  <si>
    <t>макароны отварные с подливом</t>
  </si>
  <si>
    <t>тк-59</t>
  </si>
  <si>
    <t>компот из груши</t>
  </si>
  <si>
    <t>салат свекла с сыром</t>
  </si>
  <si>
    <t>тк-50</t>
  </si>
  <si>
    <t>суп картофельный с крупой</t>
  </si>
  <si>
    <t>тк-138</t>
  </si>
  <si>
    <t>печень по строгоновски</t>
  </si>
  <si>
    <t>тк-123</t>
  </si>
  <si>
    <t>салат Несвижский</t>
  </si>
  <si>
    <t>тк-43</t>
  </si>
  <si>
    <t>макароны с сыром</t>
  </si>
  <si>
    <t>тк-206</t>
  </si>
  <si>
    <t>салат витаминный</t>
  </si>
  <si>
    <t>тк-101</t>
  </si>
  <si>
    <t>суп картофельный с гречкой</t>
  </si>
  <si>
    <t>тк-67</t>
  </si>
  <si>
    <t>разу из овощей</t>
  </si>
  <si>
    <t>тк-41</t>
  </si>
  <si>
    <t>кукуруза порциями</t>
  </si>
  <si>
    <t>суп с макаронными издельями</t>
  </si>
  <si>
    <t>плов из курицы</t>
  </si>
  <si>
    <t>тк-147</t>
  </si>
  <si>
    <t>тк-117</t>
  </si>
  <si>
    <t>соус красный</t>
  </si>
  <si>
    <t>мясо отварное</t>
  </si>
  <si>
    <t>тк-51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</si>
</sst>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34"/>
  <sheetViews>
    <sheetView tabSelected="1" workbookViewId="0">
      <pane xSplit="4" ySplit="5" topLeftCell="E231" activePane="bottomRight" state="frozen"/>
      <selection pane="topRight" activeCell="E1" sqref="E1"/>
      <selection pane="bottomLeft" activeCell="A6" sqref="A6"/>
      <selection pane="bottomRight" activeCell="M7" sqref="M7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6"/>
      <c r="D1" s="57"/>
      <c r="E1" s="57"/>
      <c r="F1" s="12" t="s">
        <v>15</v>
      </c>
      <c r="G1" s="2" t="s">
        <v>16</v>
      </c>
      <c r="H1" s="58" t="s">
        <v>39</v>
      </c>
      <c r="I1" s="58"/>
      <c r="J1" s="58"/>
      <c r="K1" s="58"/>
    </row>
    <row r="2" spans="1:12" ht="18">
      <c r="A2" s="35" t="s">
        <v>6</v>
      </c>
      <c r="C2" s="2"/>
      <c r="G2" s="2" t="s">
        <v>17</v>
      </c>
      <c r="H2" s="58" t="s">
        <v>40</v>
      </c>
      <c r="I2" s="58"/>
      <c r="J2" s="58"/>
      <c r="K2" s="58"/>
    </row>
    <row r="3" spans="1:12" ht="17.25" customHeight="1">
      <c r="A3" s="4" t="s">
        <v>8</v>
      </c>
      <c r="C3" s="2"/>
      <c r="D3" s="3"/>
      <c r="E3" s="38" t="s">
        <v>38</v>
      </c>
      <c r="G3" s="2" t="s">
        <v>18</v>
      </c>
      <c r="H3" s="48"/>
      <c r="I3" s="48"/>
      <c r="J3" s="49">
        <v>2025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3.7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21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22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44</v>
      </c>
      <c r="F14" s="43">
        <v>100</v>
      </c>
      <c r="G14" s="43">
        <v>0.72</v>
      </c>
      <c r="H14" s="43">
        <v>0.09</v>
      </c>
      <c r="I14" s="43">
        <v>2.9</v>
      </c>
      <c r="J14" s="43">
        <v>70</v>
      </c>
      <c r="K14" s="44" t="s">
        <v>45</v>
      </c>
      <c r="L14" s="43">
        <v>7</v>
      </c>
    </row>
    <row r="15" spans="1:12" ht="15">
      <c r="A15" s="23"/>
      <c r="B15" s="15"/>
      <c r="C15" s="11"/>
      <c r="D15" s="7" t="s">
        <v>26</v>
      </c>
      <c r="E15" s="42" t="s">
        <v>46</v>
      </c>
      <c r="F15" s="43">
        <v>250</v>
      </c>
      <c r="G15" s="43">
        <v>6.68</v>
      </c>
      <c r="H15" s="43">
        <v>4.5999999999999996</v>
      </c>
      <c r="I15" s="43">
        <v>16.28</v>
      </c>
      <c r="J15" s="43">
        <v>133.13999999999999</v>
      </c>
      <c r="K15" s="44" t="s">
        <v>47</v>
      </c>
      <c r="L15" s="43">
        <v>11.3</v>
      </c>
    </row>
    <row r="16" spans="1:12" ht="15">
      <c r="A16" s="23"/>
      <c r="B16" s="15"/>
      <c r="C16" s="11"/>
      <c r="D16" s="7" t="s">
        <v>27</v>
      </c>
      <c r="E16" s="42" t="s">
        <v>48</v>
      </c>
      <c r="F16" s="43">
        <v>100</v>
      </c>
      <c r="G16" s="43">
        <v>14.4</v>
      </c>
      <c r="H16" s="43">
        <v>3.3</v>
      </c>
      <c r="I16" s="43">
        <v>10.1</v>
      </c>
      <c r="J16" s="43">
        <v>127.1</v>
      </c>
      <c r="K16" s="44" t="s">
        <v>49</v>
      </c>
      <c r="L16" s="43">
        <v>31.36</v>
      </c>
    </row>
    <row r="17" spans="1:12" ht="15">
      <c r="A17" s="23"/>
      <c r="B17" s="15"/>
      <c r="C17" s="11"/>
      <c r="D17" s="7" t="s">
        <v>28</v>
      </c>
      <c r="E17" s="42" t="s">
        <v>50</v>
      </c>
      <c r="F17" s="43">
        <v>180</v>
      </c>
      <c r="G17" s="43">
        <v>6.2</v>
      </c>
      <c r="H17" s="43">
        <v>6.1</v>
      </c>
      <c r="I17" s="43">
        <v>30.48</v>
      </c>
      <c r="J17" s="43">
        <v>145.80000000000001</v>
      </c>
      <c r="K17" s="44" t="s">
        <v>51</v>
      </c>
      <c r="L17" s="43">
        <v>11.34</v>
      </c>
    </row>
    <row r="18" spans="1:12" ht="15">
      <c r="A18" s="23"/>
      <c r="B18" s="15"/>
      <c r="C18" s="11"/>
      <c r="D18" s="7" t="s">
        <v>29</v>
      </c>
      <c r="E18" s="42" t="s">
        <v>52</v>
      </c>
      <c r="F18" s="43">
        <v>200</v>
      </c>
      <c r="G18" s="43">
        <v>1</v>
      </c>
      <c r="H18" s="43">
        <v>0.1</v>
      </c>
      <c r="I18" s="43">
        <v>15.7</v>
      </c>
      <c r="J18" s="43">
        <v>66.900000000000006</v>
      </c>
      <c r="K18" s="44" t="s">
        <v>53</v>
      </c>
      <c r="L18" s="43">
        <v>12</v>
      </c>
    </row>
    <row r="19" spans="1:12" ht="15">
      <c r="A19" s="23"/>
      <c r="B19" s="15"/>
      <c r="C19" s="11"/>
      <c r="D19" s="7" t="s">
        <v>30</v>
      </c>
      <c r="E19" s="42" t="s">
        <v>42</v>
      </c>
      <c r="F19" s="43">
        <v>50</v>
      </c>
      <c r="G19" s="43">
        <v>3.8</v>
      </c>
      <c r="H19" s="43">
        <v>0.39</v>
      </c>
      <c r="I19" s="43">
        <v>24.58</v>
      </c>
      <c r="J19" s="43">
        <v>117.5</v>
      </c>
      <c r="K19" s="44" t="s">
        <v>43</v>
      </c>
      <c r="L19" s="43">
        <v>2.9</v>
      </c>
    </row>
    <row r="20" spans="1:12" ht="15">
      <c r="A20" s="23"/>
      <c r="B20" s="15"/>
      <c r="C20" s="11"/>
      <c r="D20" s="7" t="s">
        <v>31</v>
      </c>
      <c r="E20" s="42" t="s">
        <v>54</v>
      </c>
      <c r="F20" s="43">
        <v>40</v>
      </c>
      <c r="G20" s="43">
        <v>2.2400000000000002</v>
      </c>
      <c r="H20" s="43">
        <v>0.44</v>
      </c>
      <c r="I20" s="43">
        <v>20.6</v>
      </c>
      <c r="J20" s="43">
        <v>98</v>
      </c>
      <c r="K20" s="44" t="s">
        <v>55</v>
      </c>
      <c r="L20" s="43">
        <v>2.4</v>
      </c>
    </row>
    <row r="21" spans="1:12" ht="15">
      <c r="A21" s="23"/>
      <c r="B21" s="15"/>
      <c r="C21" s="11"/>
      <c r="D21" s="6"/>
      <c r="E21" s="42" t="s">
        <v>142</v>
      </c>
      <c r="F21" s="43">
        <v>20</v>
      </c>
      <c r="G21" s="43">
        <v>0.02</v>
      </c>
      <c r="H21" s="43">
        <v>0</v>
      </c>
      <c r="I21" s="43">
        <v>6.5</v>
      </c>
      <c r="J21" s="43">
        <v>26.8</v>
      </c>
      <c r="K21" s="44" t="s">
        <v>110</v>
      </c>
      <c r="L21" s="43">
        <v>2.7</v>
      </c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f>SUM(F14:F22)</f>
        <v>940</v>
      </c>
      <c r="G23" s="19">
        <f t="shared" ref="G23:J23" si="2">SUM(G14:G22)</f>
        <v>35.06</v>
      </c>
      <c r="H23" s="19">
        <f t="shared" si="2"/>
        <v>15.02</v>
      </c>
      <c r="I23" s="19">
        <f t="shared" si="2"/>
        <v>127.14000000000001</v>
      </c>
      <c r="J23" s="19">
        <f t="shared" si="2"/>
        <v>785.24</v>
      </c>
      <c r="K23" s="25"/>
      <c r="L23" s="19">
        <f t="shared" ref="L23" si="3">SUM(L14:L22)</f>
        <v>81.000000000000014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940</v>
      </c>
      <c r="G24" s="32">
        <f t="shared" ref="G24:J24" si="4">G13+G23</f>
        <v>35.06</v>
      </c>
      <c r="H24" s="32">
        <f t="shared" si="4"/>
        <v>15.02</v>
      </c>
      <c r="I24" s="32">
        <f t="shared" si="4"/>
        <v>127.14000000000001</v>
      </c>
      <c r="J24" s="32">
        <f t="shared" si="4"/>
        <v>785.24</v>
      </c>
      <c r="K24" s="32"/>
      <c r="L24" s="32">
        <f t="shared" ref="L24" si="5">L13+L23</f>
        <v>81.000000000000014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58</v>
      </c>
      <c r="F33" s="43">
        <v>100</v>
      </c>
      <c r="G33" s="43">
        <v>1.76</v>
      </c>
      <c r="H33" s="43">
        <v>5.73</v>
      </c>
      <c r="I33" s="43">
        <v>2.44</v>
      </c>
      <c r="J33" s="43">
        <v>68.400000000000006</v>
      </c>
      <c r="K33" s="44" t="s">
        <v>59</v>
      </c>
      <c r="L33" s="43">
        <v>12.15</v>
      </c>
    </row>
    <row r="34" spans="1:12" ht="15">
      <c r="A34" s="14"/>
      <c r="B34" s="15"/>
      <c r="C34" s="11"/>
      <c r="D34" s="7" t="s">
        <v>26</v>
      </c>
      <c r="E34" s="42" t="s">
        <v>60</v>
      </c>
      <c r="F34" s="43">
        <v>250</v>
      </c>
      <c r="G34" s="43">
        <v>4.45</v>
      </c>
      <c r="H34" s="43">
        <v>6.23</v>
      </c>
      <c r="I34" s="43">
        <v>4.8</v>
      </c>
      <c r="J34" s="43">
        <v>168.53</v>
      </c>
      <c r="K34" s="44" t="s">
        <v>61</v>
      </c>
      <c r="L34" s="43">
        <v>11.42</v>
      </c>
    </row>
    <row r="35" spans="1:12" ht="15">
      <c r="A35" s="14"/>
      <c r="B35" s="15"/>
      <c r="C35" s="11"/>
      <c r="D35" s="7" t="s">
        <v>27</v>
      </c>
      <c r="E35" s="42" t="s">
        <v>62</v>
      </c>
      <c r="F35" s="43">
        <v>100</v>
      </c>
      <c r="G35" s="43">
        <v>14.4</v>
      </c>
      <c r="H35" s="43">
        <v>3.3</v>
      </c>
      <c r="I35" s="43">
        <v>10.1</v>
      </c>
      <c r="J35" s="43">
        <v>127.1</v>
      </c>
      <c r="K35" s="44" t="s">
        <v>63</v>
      </c>
      <c r="L35" s="43">
        <v>33.21</v>
      </c>
    </row>
    <row r="36" spans="1:12" ht="15">
      <c r="A36" s="14"/>
      <c r="B36" s="15"/>
      <c r="C36" s="11"/>
      <c r="D36" s="7" t="s">
        <v>28</v>
      </c>
      <c r="E36" s="42" t="s">
        <v>64</v>
      </c>
      <c r="F36" s="43">
        <v>180</v>
      </c>
      <c r="G36" s="43">
        <v>1.43</v>
      </c>
      <c r="H36" s="43">
        <v>6.21</v>
      </c>
      <c r="I36" s="43">
        <v>31.15</v>
      </c>
      <c r="J36" s="43">
        <v>141.63</v>
      </c>
      <c r="K36" s="44" t="s">
        <v>65</v>
      </c>
      <c r="L36" s="43">
        <v>16.190000000000001</v>
      </c>
    </row>
    <row r="37" spans="1:12" ht="15">
      <c r="A37" s="14"/>
      <c r="B37" s="15"/>
      <c r="C37" s="11"/>
      <c r="D37" s="7" t="s">
        <v>29</v>
      </c>
      <c r="E37" s="42" t="s">
        <v>66</v>
      </c>
      <c r="F37" s="43">
        <v>200</v>
      </c>
      <c r="G37" s="43">
        <v>0.14000000000000001</v>
      </c>
      <c r="H37" s="43">
        <v>0.04</v>
      </c>
      <c r="I37" s="43">
        <v>10.01</v>
      </c>
      <c r="J37" s="43">
        <v>37.9</v>
      </c>
      <c r="K37" s="44" t="s">
        <v>67</v>
      </c>
      <c r="L37" s="43">
        <v>2.73</v>
      </c>
    </row>
    <row r="38" spans="1:12" ht="15">
      <c r="A38" s="14"/>
      <c r="B38" s="15"/>
      <c r="C38" s="11"/>
      <c r="D38" s="7" t="s">
        <v>30</v>
      </c>
      <c r="E38" s="42" t="s">
        <v>42</v>
      </c>
      <c r="F38" s="43">
        <v>50</v>
      </c>
      <c r="G38" s="43">
        <v>3.8</v>
      </c>
      <c r="H38" s="43">
        <v>0.39</v>
      </c>
      <c r="I38" s="43">
        <v>24.58</v>
      </c>
      <c r="J38" s="43">
        <v>117.5</v>
      </c>
      <c r="K38" s="44" t="s">
        <v>43</v>
      </c>
      <c r="L38" s="43">
        <v>2.9</v>
      </c>
    </row>
    <row r="39" spans="1:12" ht="15">
      <c r="A39" s="14"/>
      <c r="B39" s="15"/>
      <c r="C39" s="11"/>
      <c r="D39" s="7" t="s">
        <v>31</v>
      </c>
      <c r="E39" s="42" t="s">
        <v>54</v>
      </c>
      <c r="F39" s="43">
        <v>40</v>
      </c>
      <c r="G39" s="43">
        <v>2.2400000000000002</v>
      </c>
      <c r="H39" s="43">
        <v>0.44</v>
      </c>
      <c r="I39" s="43">
        <v>20.6</v>
      </c>
      <c r="J39" s="43">
        <v>98</v>
      </c>
      <c r="K39" s="44" t="s">
        <v>55</v>
      </c>
      <c r="L39" s="43">
        <v>2.4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32</v>
      </c>
      <c r="E42" s="9"/>
      <c r="F42" s="19">
        <f>SUM(F33:F41)</f>
        <v>920</v>
      </c>
      <c r="G42" s="19">
        <f t="shared" ref="G42" si="10">SUM(G33:G41)</f>
        <v>28.22</v>
      </c>
      <c r="H42" s="19">
        <f t="shared" ref="H42" si="11">SUM(H33:H41)</f>
        <v>22.340000000000003</v>
      </c>
      <c r="I42" s="19">
        <f t="shared" ref="I42" si="12">SUM(I33:I41)</f>
        <v>103.67999999999998</v>
      </c>
      <c r="J42" s="19">
        <f t="shared" ref="J42:L42" si="13">SUM(J33:J41)</f>
        <v>759.06</v>
      </c>
      <c r="K42" s="25"/>
      <c r="L42" s="19">
        <f t="shared" si="13"/>
        <v>81.000000000000014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920</v>
      </c>
      <c r="G43" s="32">
        <f t="shared" ref="G43" si="14">G32+G42</f>
        <v>28.22</v>
      </c>
      <c r="H43" s="32">
        <f t="shared" ref="H43" si="15">H32+H42</f>
        <v>22.340000000000003</v>
      </c>
      <c r="I43" s="32">
        <f t="shared" ref="I43" si="16">I32+I42</f>
        <v>103.67999999999998</v>
      </c>
      <c r="J43" s="32">
        <f t="shared" ref="J43:L43" si="17">J32+J42</f>
        <v>759.06</v>
      </c>
      <c r="K43" s="32"/>
      <c r="L43" s="32">
        <f t="shared" si="17"/>
        <v>81.000000000000014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68</v>
      </c>
      <c r="F52" s="43">
        <v>100</v>
      </c>
      <c r="G52" s="43">
        <v>4.29</v>
      </c>
      <c r="H52" s="43">
        <v>8.39</v>
      </c>
      <c r="I52" s="43">
        <v>11.17</v>
      </c>
      <c r="J52" s="43">
        <v>139.47999999999999</v>
      </c>
      <c r="K52" s="44" t="s">
        <v>69</v>
      </c>
      <c r="L52" s="43">
        <v>19.8</v>
      </c>
    </row>
    <row r="53" spans="1:12" ht="15">
      <c r="A53" s="23"/>
      <c r="B53" s="15"/>
      <c r="C53" s="11"/>
      <c r="D53" s="7" t="s">
        <v>26</v>
      </c>
      <c r="E53" s="42" t="s">
        <v>70</v>
      </c>
      <c r="F53" s="43">
        <v>250</v>
      </c>
      <c r="G53" s="43">
        <v>3.6</v>
      </c>
      <c r="H53" s="43">
        <v>5.4</v>
      </c>
      <c r="I53" s="43">
        <v>36.409999999999997</v>
      </c>
      <c r="J53" s="43">
        <v>208.7</v>
      </c>
      <c r="K53" s="44" t="s">
        <v>71</v>
      </c>
      <c r="L53" s="43">
        <v>4.91</v>
      </c>
    </row>
    <row r="54" spans="1:12" ht="15">
      <c r="A54" s="23"/>
      <c r="B54" s="15"/>
      <c r="C54" s="11"/>
      <c r="D54" s="7" t="s">
        <v>27</v>
      </c>
      <c r="E54" s="42" t="s">
        <v>72</v>
      </c>
      <c r="F54" s="43">
        <v>180</v>
      </c>
      <c r="G54" s="43">
        <v>17.21</v>
      </c>
      <c r="H54" s="43">
        <v>4.67</v>
      </c>
      <c r="I54" s="43">
        <v>13.72</v>
      </c>
      <c r="J54" s="43">
        <v>165.63</v>
      </c>
      <c r="K54" s="44" t="s">
        <v>73</v>
      </c>
      <c r="L54" s="43">
        <v>38.99</v>
      </c>
    </row>
    <row r="55" spans="1:12" ht="1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29</v>
      </c>
      <c r="E56" s="42" t="s">
        <v>74</v>
      </c>
      <c r="F56" s="43">
        <v>200</v>
      </c>
      <c r="G56" s="43">
        <v>0.5</v>
      </c>
      <c r="H56" s="43">
        <v>0</v>
      </c>
      <c r="I56" s="43">
        <v>19.8</v>
      </c>
      <c r="J56" s="43">
        <v>19.8</v>
      </c>
      <c r="K56" s="44" t="s">
        <v>75</v>
      </c>
      <c r="L56" s="43">
        <v>12</v>
      </c>
    </row>
    <row r="57" spans="1:12" ht="15">
      <c r="A57" s="23"/>
      <c r="B57" s="15"/>
      <c r="C57" s="11"/>
      <c r="D57" s="7" t="s">
        <v>30</v>
      </c>
      <c r="E57" s="42" t="s">
        <v>76</v>
      </c>
      <c r="F57" s="43">
        <v>50</v>
      </c>
      <c r="G57" s="43">
        <v>3.8</v>
      </c>
      <c r="H57" s="43">
        <v>0.39</v>
      </c>
      <c r="I57" s="43">
        <v>24.58</v>
      </c>
      <c r="J57" s="43">
        <v>117.5</v>
      </c>
      <c r="K57" s="44" t="s">
        <v>43</v>
      </c>
      <c r="L57" s="43">
        <v>2.9</v>
      </c>
    </row>
    <row r="58" spans="1:12" ht="15">
      <c r="A58" s="23"/>
      <c r="B58" s="15"/>
      <c r="C58" s="11"/>
      <c r="D58" s="7" t="s">
        <v>31</v>
      </c>
      <c r="E58" s="42" t="s">
        <v>54</v>
      </c>
      <c r="F58" s="43">
        <v>40</v>
      </c>
      <c r="G58" s="43">
        <v>2.2400000000000002</v>
      </c>
      <c r="H58" s="43">
        <v>0.44</v>
      </c>
      <c r="I58" s="43">
        <v>20.6</v>
      </c>
      <c r="J58" s="43">
        <v>98</v>
      </c>
      <c r="K58" s="44" t="s">
        <v>55</v>
      </c>
      <c r="L58" s="43">
        <v>2.4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32</v>
      </c>
      <c r="E61" s="9"/>
      <c r="F61" s="19">
        <f>SUM(F52:F60)</f>
        <v>820</v>
      </c>
      <c r="G61" s="19">
        <f t="shared" ref="G61" si="22">SUM(G52:G60)</f>
        <v>31.64</v>
      </c>
      <c r="H61" s="19">
        <f t="shared" ref="H61" si="23">SUM(H52:H60)</f>
        <v>19.290000000000003</v>
      </c>
      <c r="I61" s="19">
        <f t="shared" ref="I61" si="24">SUM(I52:I60)</f>
        <v>126.28</v>
      </c>
      <c r="J61" s="19">
        <f t="shared" ref="J61:L61" si="25">SUM(J52:J60)</f>
        <v>749.1099999999999</v>
      </c>
      <c r="K61" s="25"/>
      <c r="L61" s="19">
        <f t="shared" si="25"/>
        <v>81.000000000000014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820</v>
      </c>
      <c r="G62" s="32">
        <f t="shared" ref="G62" si="26">G51+G61</f>
        <v>31.64</v>
      </c>
      <c r="H62" s="32">
        <f t="shared" ref="H62" si="27">H51+H61</f>
        <v>19.290000000000003</v>
      </c>
      <c r="I62" s="32">
        <f t="shared" ref="I62" si="28">I51+I61</f>
        <v>126.28</v>
      </c>
      <c r="J62" s="32">
        <f t="shared" ref="J62:L62" si="29">J51+J61</f>
        <v>749.1099999999999</v>
      </c>
      <c r="K62" s="32"/>
      <c r="L62" s="32">
        <f t="shared" si="29"/>
        <v>81.000000000000014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77</v>
      </c>
      <c r="F71" s="43">
        <v>100</v>
      </c>
      <c r="G71" s="43">
        <v>1</v>
      </c>
      <c r="H71" s="43">
        <v>7.1</v>
      </c>
      <c r="I71" s="43">
        <v>5.4</v>
      </c>
      <c r="J71" s="43">
        <v>89.5</v>
      </c>
      <c r="K71" s="44" t="s">
        <v>78</v>
      </c>
      <c r="L71" s="43">
        <v>11.7</v>
      </c>
    </row>
    <row r="72" spans="1:12" ht="15">
      <c r="A72" s="23"/>
      <c r="B72" s="15"/>
      <c r="C72" s="11"/>
      <c r="D72" s="7" t="s">
        <v>26</v>
      </c>
      <c r="E72" s="42" t="s">
        <v>79</v>
      </c>
      <c r="F72" s="43">
        <v>250</v>
      </c>
      <c r="G72" s="43">
        <v>1.5</v>
      </c>
      <c r="H72" s="43">
        <v>5.7</v>
      </c>
      <c r="I72" s="43">
        <v>8.4</v>
      </c>
      <c r="J72" s="43">
        <v>83.33</v>
      </c>
      <c r="K72" s="44" t="s">
        <v>80</v>
      </c>
      <c r="L72" s="43">
        <v>12.88</v>
      </c>
    </row>
    <row r="73" spans="1:12" ht="15">
      <c r="A73" s="23"/>
      <c r="B73" s="15"/>
      <c r="C73" s="11"/>
      <c r="D73" s="7" t="s">
        <v>27</v>
      </c>
      <c r="E73" s="42" t="s">
        <v>81</v>
      </c>
      <c r="F73" s="43">
        <v>100</v>
      </c>
      <c r="G73" s="43">
        <v>14.03</v>
      </c>
      <c r="H73" s="43">
        <v>1.9</v>
      </c>
      <c r="I73" s="43">
        <v>0.25</v>
      </c>
      <c r="J73" s="43">
        <v>74</v>
      </c>
      <c r="K73" s="44" t="s">
        <v>82</v>
      </c>
      <c r="L73" s="43">
        <v>35.58</v>
      </c>
    </row>
    <row r="74" spans="1:12" ht="15">
      <c r="A74" s="23"/>
      <c r="B74" s="15"/>
      <c r="C74" s="11"/>
      <c r="D74" s="7" t="s">
        <v>28</v>
      </c>
      <c r="E74" s="42" t="s">
        <v>83</v>
      </c>
      <c r="F74" s="43">
        <v>180</v>
      </c>
      <c r="G74" s="43">
        <v>4.4000000000000004</v>
      </c>
      <c r="H74" s="43">
        <v>5.9</v>
      </c>
      <c r="I74" s="43">
        <v>30.5</v>
      </c>
      <c r="J74" s="43">
        <v>192.9</v>
      </c>
      <c r="K74" s="44" t="s">
        <v>84</v>
      </c>
      <c r="L74" s="43">
        <v>11.08</v>
      </c>
    </row>
    <row r="75" spans="1:12" ht="15">
      <c r="A75" s="23"/>
      <c r="B75" s="15"/>
      <c r="C75" s="11"/>
      <c r="D75" s="7" t="s">
        <v>29</v>
      </c>
      <c r="E75" s="42" t="s">
        <v>85</v>
      </c>
      <c r="F75" s="43">
        <v>200</v>
      </c>
      <c r="G75" s="43">
        <v>1.4</v>
      </c>
      <c r="H75" s="43">
        <v>0</v>
      </c>
      <c r="I75" s="43">
        <v>29</v>
      </c>
      <c r="J75" s="43">
        <v>0</v>
      </c>
      <c r="K75" s="44" t="s">
        <v>86</v>
      </c>
      <c r="L75" s="43">
        <v>4.46</v>
      </c>
    </row>
    <row r="76" spans="1:12" ht="15">
      <c r="A76" s="23"/>
      <c r="B76" s="15"/>
      <c r="C76" s="11"/>
      <c r="D76" s="7" t="s">
        <v>30</v>
      </c>
      <c r="E76" s="42" t="s">
        <v>42</v>
      </c>
      <c r="F76" s="43">
        <v>50</v>
      </c>
      <c r="G76" s="43">
        <v>3.8</v>
      </c>
      <c r="H76" s="43">
        <v>0.39</v>
      </c>
      <c r="I76" s="43">
        <v>24.58</v>
      </c>
      <c r="J76" s="43">
        <v>117.5</v>
      </c>
      <c r="K76" s="44" t="s">
        <v>43</v>
      </c>
      <c r="L76" s="43">
        <v>2.9</v>
      </c>
    </row>
    <row r="77" spans="1:12" ht="15">
      <c r="A77" s="23"/>
      <c r="B77" s="15"/>
      <c r="C77" s="11"/>
      <c r="D77" s="7" t="s">
        <v>31</v>
      </c>
      <c r="E77" s="42" t="s">
        <v>54</v>
      </c>
      <c r="F77" s="43">
        <v>40</v>
      </c>
      <c r="G77" s="43">
        <v>2.2400000000000002</v>
      </c>
      <c r="H77" s="43">
        <v>0.44</v>
      </c>
      <c r="I77" s="43">
        <v>20.6</v>
      </c>
      <c r="J77" s="43">
        <v>98</v>
      </c>
      <c r="K77" s="44" t="s">
        <v>55</v>
      </c>
      <c r="L77" s="43">
        <v>2.4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32</v>
      </c>
      <c r="E80" s="9"/>
      <c r="F80" s="19">
        <f>SUM(F71:F79)</f>
        <v>920</v>
      </c>
      <c r="G80" s="19">
        <f t="shared" ref="G80" si="34">SUM(G71:G79)</f>
        <v>28.369999999999997</v>
      </c>
      <c r="H80" s="19">
        <f t="shared" ref="H80" si="35">SUM(H71:H79)</f>
        <v>21.430000000000003</v>
      </c>
      <c r="I80" s="19">
        <f t="shared" ref="I80" si="36">SUM(I71:I79)</f>
        <v>118.72999999999999</v>
      </c>
      <c r="J80" s="19">
        <f t="shared" ref="J80" si="37">SUM(J71:J79)</f>
        <v>655.23</v>
      </c>
      <c r="K80" s="25"/>
      <c r="L80" s="19">
        <f>SUM(L71:L79)</f>
        <v>81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920</v>
      </c>
      <c r="G81" s="32">
        <f t="shared" ref="G81" si="38">G70+G80</f>
        <v>28.369999999999997</v>
      </c>
      <c r="H81" s="32">
        <f t="shared" ref="H81" si="39">H70+H80</f>
        <v>21.430000000000003</v>
      </c>
      <c r="I81" s="32">
        <f t="shared" ref="I81" si="40">I70+I80</f>
        <v>118.72999999999999</v>
      </c>
      <c r="J81" s="32">
        <f t="shared" ref="J81:L81" si="41">J70+J80</f>
        <v>655.23</v>
      </c>
      <c r="K81" s="32"/>
      <c r="L81" s="32">
        <f t="shared" si="41"/>
        <v>81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87</v>
      </c>
      <c r="F90" s="43">
        <v>50</v>
      </c>
      <c r="G90" s="43">
        <v>0.63</v>
      </c>
      <c r="H90" s="43">
        <v>0.04</v>
      </c>
      <c r="I90" s="43">
        <v>2.8</v>
      </c>
      <c r="J90" s="43">
        <v>15</v>
      </c>
      <c r="K90" s="44" t="s">
        <v>88</v>
      </c>
      <c r="L90" s="43">
        <v>8.5</v>
      </c>
    </row>
    <row r="91" spans="1:12" ht="15">
      <c r="A91" s="23"/>
      <c r="B91" s="15"/>
      <c r="C91" s="11"/>
      <c r="D91" s="7" t="s">
        <v>26</v>
      </c>
      <c r="E91" s="42" t="s">
        <v>89</v>
      </c>
      <c r="F91" s="43">
        <v>250</v>
      </c>
      <c r="G91" s="43">
        <v>6.96</v>
      </c>
      <c r="H91" s="43">
        <v>8.7899999999999991</v>
      </c>
      <c r="I91" s="43">
        <v>13.26</v>
      </c>
      <c r="J91" s="43">
        <v>161.63999999999999</v>
      </c>
      <c r="K91" s="44" t="s">
        <v>90</v>
      </c>
      <c r="L91" s="43">
        <v>15.8</v>
      </c>
    </row>
    <row r="92" spans="1:12" ht="15">
      <c r="A92" s="23"/>
      <c r="B92" s="15"/>
      <c r="C92" s="11"/>
      <c r="D92" s="7" t="s">
        <v>27</v>
      </c>
      <c r="E92" s="42" t="s">
        <v>91</v>
      </c>
      <c r="F92" s="43">
        <v>100</v>
      </c>
      <c r="G92" s="43">
        <v>19.72</v>
      </c>
      <c r="H92" s="43">
        <v>17.89</v>
      </c>
      <c r="I92" s="43">
        <v>4.76</v>
      </c>
      <c r="J92" s="43">
        <v>168.2</v>
      </c>
      <c r="K92" s="44" t="s">
        <v>92</v>
      </c>
      <c r="L92" s="43">
        <v>31.42</v>
      </c>
    </row>
    <row r="93" spans="1:12" ht="15">
      <c r="A93" s="23"/>
      <c r="B93" s="15"/>
      <c r="C93" s="11"/>
      <c r="D93" s="7" t="s">
        <v>28</v>
      </c>
      <c r="E93" s="42" t="s">
        <v>93</v>
      </c>
      <c r="F93" s="43">
        <v>180</v>
      </c>
      <c r="G93" s="43">
        <v>3.11</v>
      </c>
      <c r="H93" s="43">
        <v>6</v>
      </c>
      <c r="I93" s="43">
        <v>19.7</v>
      </c>
      <c r="J93" s="43">
        <v>145.80000000000001</v>
      </c>
      <c r="K93" s="44" t="s">
        <v>94</v>
      </c>
      <c r="L93" s="43">
        <v>12.08</v>
      </c>
    </row>
    <row r="94" spans="1:12" ht="15">
      <c r="A94" s="23"/>
      <c r="B94" s="15"/>
      <c r="C94" s="11"/>
      <c r="D94" s="7" t="s">
        <v>29</v>
      </c>
      <c r="E94" s="42" t="s">
        <v>95</v>
      </c>
      <c r="F94" s="43">
        <v>200</v>
      </c>
      <c r="G94" s="43">
        <v>0.48</v>
      </c>
      <c r="H94" s="43">
        <v>0.1</v>
      </c>
      <c r="I94" s="43">
        <v>12.27</v>
      </c>
      <c r="J94" s="43">
        <v>59.16</v>
      </c>
      <c r="K94" s="44" t="s">
        <v>96</v>
      </c>
      <c r="L94" s="43">
        <v>7.9</v>
      </c>
    </row>
    <row r="95" spans="1:12" ht="15">
      <c r="A95" s="23"/>
      <c r="B95" s="15"/>
      <c r="C95" s="11"/>
      <c r="D95" s="7" t="s">
        <v>30</v>
      </c>
      <c r="E95" s="42" t="s">
        <v>42</v>
      </c>
      <c r="F95" s="43">
        <v>50</v>
      </c>
      <c r="G95" s="43">
        <v>3.8</v>
      </c>
      <c r="H95" s="43">
        <v>0.39</v>
      </c>
      <c r="I95" s="43">
        <v>24.58</v>
      </c>
      <c r="J95" s="43">
        <v>117.5</v>
      </c>
      <c r="K95" s="44" t="s">
        <v>43</v>
      </c>
      <c r="L95" s="43">
        <v>2.9</v>
      </c>
    </row>
    <row r="96" spans="1:12" ht="15">
      <c r="A96" s="23"/>
      <c r="B96" s="15"/>
      <c r="C96" s="11"/>
      <c r="D96" s="7" t="s">
        <v>31</v>
      </c>
      <c r="E96" s="42" t="s">
        <v>54</v>
      </c>
      <c r="F96" s="43">
        <v>40</v>
      </c>
      <c r="G96" s="43">
        <v>2.2400000000000002</v>
      </c>
      <c r="H96" s="43">
        <v>0.44</v>
      </c>
      <c r="I96" s="43">
        <v>20.6</v>
      </c>
      <c r="J96" s="43">
        <v>98</v>
      </c>
      <c r="K96" s="44" t="s">
        <v>55</v>
      </c>
      <c r="L96" s="43">
        <v>2.4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32</v>
      </c>
      <c r="E99" s="9"/>
      <c r="F99" s="19">
        <f>SUM(F90:F98)</f>
        <v>870</v>
      </c>
      <c r="G99" s="19">
        <f t="shared" ref="G99" si="46">SUM(G90:G98)</f>
        <v>36.94</v>
      </c>
      <c r="H99" s="19">
        <f t="shared" ref="H99" si="47">SUM(H90:H98)</f>
        <v>33.65</v>
      </c>
      <c r="I99" s="19">
        <f t="shared" ref="I99" si="48">SUM(I90:I98)</f>
        <v>97.97</v>
      </c>
      <c r="J99" s="19">
        <f t="shared" ref="J99:L99" si="49">SUM(J90:J98)</f>
        <v>765.3</v>
      </c>
      <c r="K99" s="25"/>
      <c r="L99" s="19">
        <f t="shared" si="49"/>
        <v>81.000000000000014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870</v>
      </c>
      <c r="G100" s="32">
        <f t="shared" ref="G100" si="50">G89+G99</f>
        <v>36.94</v>
      </c>
      <c r="H100" s="32">
        <f t="shared" ref="H100" si="51">H89+H99</f>
        <v>33.65</v>
      </c>
      <c r="I100" s="32">
        <f t="shared" ref="I100" si="52">I89+I99</f>
        <v>97.97</v>
      </c>
      <c r="J100" s="32">
        <f t="shared" ref="J100:L100" si="53">J89+J99</f>
        <v>765.3</v>
      </c>
      <c r="K100" s="32"/>
      <c r="L100" s="32">
        <f t="shared" si="53"/>
        <v>81.000000000000014</v>
      </c>
    </row>
    <row r="101" spans="1:12" ht="15">
      <c r="A101" s="20">
        <v>1</v>
      </c>
      <c r="B101" s="21">
        <v>6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1</v>
      </c>
      <c r="B109" s="13">
        <f>B101</f>
        <v>6</v>
      </c>
      <c r="C109" s="10" t="s">
        <v>24</v>
      </c>
      <c r="D109" s="7" t="s">
        <v>25</v>
      </c>
      <c r="E109" s="42" t="s">
        <v>97</v>
      </c>
      <c r="F109" s="43">
        <v>100</v>
      </c>
      <c r="G109" s="43">
        <v>0.85</v>
      </c>
      <c r="H109" s="43">
        <v>3.05</v>
      </c>
      <c r="I109" s="43">
        <v>5.41</v>
      </c>
      <c r="J109" s="43">
        <v>52.44</v>
      </c>
      <c r="K109" s="44" t="s">
        <v>98</v>
      </c>
      <c r="L109" s="43">
        <v>10.5</v>
      </c>
    </row>
    <row r="110" spans="1:12" ht="15">
      <c r="A110" s="23"/>
      <c r="B110" s="15"/>
      <c r="C110" s="11"/>
      <c r="D110" s="7" t="s">
        <v>26</v>
      </c>
      <c r="E110" s="42" t="s">
        <v>99</v>
      </c>
      <c r="F110" s="43">
        <v>250</v>
      </c>
      <c r="G110" s="43">
        <v>2.1</v>
      </c>
      <c r="H110" s="43">
        <v>5.1100000000000003</v>
      </c>
      <c r="I110" s="43">
        <v>16.59</v>
      </c>
      <c r="J110" s="43">
        <v>120.75</v>
      </c>
      <c r="K110" s="44" t="s">
        <v>100</v>
      </c>
      <c r="L110" s="43">
        <v>15.3</v>
      </c>
    </row>
    <row r="111" spans="1:12" ht="15">
      <c r="A111" s="23"/>
      <c r="B111" s="15"/>
      <c r="C111" s="11"/>
      <c r="D111" s="7" t="s">
        <v>27</v>
      </c>
      <c r="E111" s="42" t="s">
        <v>101</v>
      </c>
      <c r="F111" s="43">
        <v>100</v>
      </c>
      <c r="G111" s="43">
        <v>11.58</v>
      </c>
      <c r="H111" s="43">
        <v>13.97</v>
      </c>
      <c r="I111" s="43">
        <v>9.0299999999999994</v>
      </c>
      <c r="J111" s="43">
        <v>205.53</v>
      </c>
      <c r="K111" s="44" t="s">
        <v>102</v>
      </c>
      <c r="L111" s="43">
        <v>32.5</v>
      </c>
    </row>
    <row r="112" spans="1:12" ht="15">
      <c r="A112" s="23"/>
      <c r="B112" s="15"/>
      <c r="C112" s="11"/>
      <c r="D112" s="7" t="s">
        <v>28</v>
      </c>
      <c r="E112" s="42" t="s">
        <v>103</v>
      </c>
      <c r="F112" s="43">
        <v>180</v>
      </c>
      <c r="G112" s="43">
        <v>14.51</v>
      </c>
      <c r="H112" s="43">
        <v>1.31</v>
      </c>
      <c r="I112" s="43">
        <v>33.799999999999997</v>
      </c>
      <c r="J112" s="43">
        <v>204.8</v>
      </c>
      <c r="K112" s="44" t="s">
        <v>104</v>
      </c>
      <c r="L112" s="43">
        <v>7.35</v>
      </c>
    </row>
    <row r="113" spans="1:12" ht="15">
      <c r="A113" s="23"/>
      <c r="B113" s="15"/>
      <c r="C113" s="11"/>
      <c r="D113" s="7" t="s">
        <v>29</v>
      </c>
      <c r="E113" s="42" t="s">
        <v>56</v>
      </c>
      <c r="F113" s="43">
        <v>200</v>
      </c>
      <c r="G113" s="43">
        <v>1.44</v>
      </c>
      <c r="H113" s="43">
        <v>1.49</v>
      </c>
      <c r="I113" s="43">
        <v>28.94</v>
      </c>
      <c r="J113" s="43">
        <v>126.9</v>
      </c>
      <c r="K113" s="44" t="s">
        <v>57</v>
      </c>
      <c r="L113" s="43">
        <v>10.050000000000001</v>
      </c>
    </row>
    <row r="114" spans="1:12" ht="15">
      <c r="A114" s="23"/>
      <c r="B114" s="15"/>
      <c r="C114" s="11"/>
      <c r="D114" s="7" t="s">
        <v>30</v>
      </c>
      <c r="E114" s="42" t="s">
        <v>42</v>
      </c>
      <c r="F114" s="43">
        <v>50</v>
      </c>
      <c r="G114" s="43">
        <v>3.8</v>
      </c>
      <c r="H114" s="43">
        <v>0.39</v>
      </c>
      <c r="I114" s="43">
        <v>24.58</v>
      </c>
      <c r="J114" s="43">
        <v>117.5</v>
      </c>
      <c r="K114" s="44" t="s">
        <v>43</v>
      </c>
      <c r="L114" s="43">
        <v>2.9</v>
      </c>
    </row>
    <row r="115" spans="1:12" ht="15">
      <c r="A115" s="23"/>
      <c r="B115" s="15"/>
      <c r="C115" s="11"/>
      <c r="D115" s="7" t="s">
        <v>31</v>
      </c>
      <c r="E115" s="42" t="s">
        <v>54</v>
      </c>
      <c r="F115" s="43">
        <v>40</v>
      </c>
      <c r="G115" s="43">
        <v>2.2400000000000002</v>
      </c>
      <c r="H115" s="43">
        <v>0.44</v>
      </c>
      <c r="I115" s="43">
        <v>20.6</v>
      </c>
      <c r="J115" s="43">
        <v>98</v>
      </c>
      <c r="K115" s="44" t="s">
        <v>55</v>
      </c>
      <c r="L115" s="43">
        <v>2.4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920</v>
      </c>
      <c r="G118" s="19">
        <f t="shared" ref="G118:J118" si="56">SUM(G109:G117)</f>
        <v>36.520000000000003</v>
      </c>
      <c r="H118" s="19">
        <f t="shared" si="56"/>
        <v>25.76</v>
      </c>
      <c r="I118" s="19">
        <f t="shared" si="56"/>
        <v>138.94999999999999</v>
      </c>
      <c r="J118" s="19">
        <f t="shared" si="56"/>
        <v>925.92</v>
      </c>
      <c r="K118" s="25"/>
      <c r="L118" s="19">
        <f t="shared" ref="L118" si="57">SUM(L109:L117)</f>
        <v>81</v>
      </c>
    </row>
    <row r="119" spans="1:12" ht="15.75" customHeight="1">
      <c r="A119" s="29">
        <f>A101</f>
        <v>1</v>
      </c>
      <c r="B119" s="30">
        <f>B101</f>
        <v>6</v>
      </c>
      <c r="C119" s="54" t="s">
        <v>4</v>
      </c>
      <c r="D119" s="55"/>
      <c r="E119" s="31"/>
      <c r="F119" s="32">
        <f>F108+F118</f>
        <v>920</v>
      </c>
      <c r="G119" s="32">
        <f t="shared" ref="G119:J119" si="58">G108+G118</f>
        <v>36.520000000000003</v>
      </c>
      <c r="H119" s="32">
        <f t="shared" si="58"/>
        <v>25.76</v>
      </c>
      <c r="I119" s="32">
        <f t="shared" si="58"/>
        <v>138.94999999999999</v>
      </c>
      <c r="J119" s="32">
        <f t="shared" si="58"/>
        <v>925.92</v>
      </c>
      <c r="K119" s="32"/>
      <c r="L119" s="32">
        <f t="shared" ref="L119" si="59">L108+L118</f>
        <v>81</v>
      </c>
    </row>
    <row r="120" spans="1:12" ht="15">
      <c r="A120" s="14">
        <v>2</v>
      </c>
      <c r="B120" s="15">
        <v>1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0">SUM(G120:G126)</f>
        <v>0</v>
      </c>
      <c r="H127" s="19">
        <f t="shared" si="60"/>
        <v>0</v>
      </c>
      <c r="I127" s="19">
        <f t="shared" si="60"/>
        <v>0</v>
      </c>
      <c r="J127" s="19">
        <f t="shared" si="60"/>
        <v>0</v>
      </c>
      <c r="K127" s="25"/>
      <c r="L127" s="19">
        <f t="shared" ref="L127" si="61">SUM(L120:L126)</f>
        <v>0</v>
      </c>
    </row>
    <row r="128" spans="1:12" ht="15">
      <c r="A128" s="13">
        <f>A120</f>
        <v>2</v>
      </c>
      <c r="B128" s="13">
        <f>B120</f>
        <v>1</v>
      </c>
      <c r="C128" s="10" t="s">
        <v>24</v>
      </c>
      <c r="D128" s="7" t="s">
        <v>25</v>
      </c>
      <c r="E128" s="42" t="s">
        <v>105</v>
      </c>
      <c r="F128" s="43">
        <v>100</v>
      </c>
      <c r="G128" s="43">
        <v>0.36</v>
      </c>
      <c r="H128" s="43">
        <v>0.04</v>
      </c>
      <c r="I128" s="43">
        <v>1.45</v>
      </c>
      <c r="J128" s="43">
        <v>8.5</v>
      </c>
      <c r="K128" s="44" t="s">
        <v>106</v>
      </c>
      <c r="L128" s="43">
        <v>10.050000000000001</v>
      </c>
    </row>
    <row r="129" spans="1:12" ht="15">
      <c r="A129" s="14"/>
      <c r="B129" s="15"/>
      <c r="C129" s="11"/>
      <c r="D129" s="7" t="s">
        <v>26</v>
      </c>
      <c r="E129" s="42" t="s">
        <v>107</v>
      </c>
      <c r="F129" s="43">
        <v>250</v>
      </c>
      <c r="G129" s="43">
        <v>152</v>
      </c>
      <c r="H129" s="43">
        <v>4.5999999999999996</v>
      </c>
      <c r="I129" s="43">
        <v>4.74</v>
      </c>
      <c r="J129" s="43">
        <v>143.05000000000001</v>
      </c>
      <c r="K129" s="44" t="s">
        <v>108</v>
      </c>
      <c r="L129" s="43">
        <v>20.29</v>
      </c>
    </row>
    <row r="130" spans="1:12" ht="15">
      <c r="A130" s="14"/>
      <c r="B130" s="15"/>
      <c r="C130" s="11"/>
      <c r="D130" s="7" t="s">
        <v>27</v>
      </c>
      <c r="E130" s="42" t="s">
        <v>109</v>
      </c>
      <c r="F130" s="43">
        <v>200</v>
      </c>
      <c r="G130" s="43">
        <v>3.51</v>
      </c>
      <c r="H130" s="43">
        <v>4.91</v>
      </c>
      <c r="I130" s="43">
        <v>8.06</v>
      </c>
      <c r="J130" s="43">
        <v>206.44</v>
      </c>
      <c r="K130" s="44" t="s">
        <v>110</v>
      </c>
      <c r="L130" s="43">
        <v>38.96</v>
      </c>
    </row>
    <row r="131" spans="1:12" ht="1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29</v>
      </c>
      <c r="E132" s="42" t="s">
        <v>111</v>
      </c>
      <c r="F132" s="43">
        <v>200</v>
      </c>
      <c r="G132" s="43">
        <v>0.6</v>
      </c>
      <c r="H132" s="43">
        <v>0.2</v>
      </c>
      <c r="I132" s="43">
        <v>15.2</v>
      </c>
      <c r="J132" s="43">
        <v>65.3</v>
      </c>
      <c r="K132" s="44" t="s">
        <v>112</v>
      </c>
      <c r="L132" s="43">
        <v>6.4</v>
      </c>
    </row>
    <row r="133" spans="1:12" ht="15">
      <c r="A133" s="14"/>
      <c r="B133" s="15"/>
      <c r="C133" s="11"/>
      <c r="D133" s="7" t="s">
        <v>30</v>
      </c>
      <c r="E133" s="42" t="s">
        <v>42</v>
      </c>
      <c r="F133" s="43">
        <v>50</v>
      </c>
      <c r="G133" s="43">
        <v>3.8</v>
      </c>
      <c r="H133" s="43">
        <v>0.39</v>
      </c>
      <c r="I133" s="43">
        <v>24.58</v>
      </c>
      <c r="J133" s="43">
        <v>117.5</v>
      </c>
      <c r="K133" s="44" t="s">
        <v>43</v>
      </c>
      <c r="L133" s="43">
        <v>2.9</v>
      </c>
    </row>
    <row r="134" spans="1:12" ht="15">
      <c r="A134" s="14"/>
      <c r="B134" s="15"/>
      <c r="C134" s="11"/>
      <c r="D134" s="7" t="s">
        <v>31</v>
      </c>
      <c r="E134" s="42" t="s">
        <v>54</v>
      </c>
      <c r="F134" s="43">
        <v>40</v>
      </c>
      <c r="G134" s="43">
        <v>2.2400000000000002</v>
      </c>
      <c r="H134" s="43">
        <v>0.44</v>
      </c>
      <c r="I134" s="43">
        <v>20.6</v>
      </c>
      <c r="J134" s="43">
        <v>98</v>
      </c>
      <c r="K134" s="44" t="s">
        <v>55</v>
      </c>
      <c r="L134" s="43">
        <v>2.4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840</v>
      </c>
      <c r="G137" s="19">
        <f t="shared" ref="G137:J137" si="62">SUM(G128:G136)</f>
        <v>162.51000000000002</v>
      </c>
      <c r="H137" s="19">
        <f t="shared" si="62"/>
        <v>10.58</v>
      </c>
      <c r="I137" s="19">
        <f t="shared" si="62"/>
        <v>74.63</v>
      </c>
      <c r="J137" s="19">
        <f t="shared" si="62"/>
        <v>638.79</v>
      </c>
      <c r="K137" s="25"/>
      <c r="L137" s="19">
        <f t="shared" ref="L137" si="63">SUM(L128:L136)</f>
        <v>81.000000000000014</v>
      </c>
    </row>
    <row r="138" spans="1:12" ht="15">
      <c r="A138" s="33">
        <f>A120</f>
        <v>2</v>
      </c>
      <c r="B138" s="33">
        <f>B120</f>
        <v>1</v>
      </c>
      <c r="C138" s="54" t="s">
        <v>4</v>
      </c>
      <c r="D138" s="55"/>
      <c r="E138" s="31"/>
      <c r="F138" s="32">
        <f>F127+F137</f>
        <v>840</v>
      </c>
      <c r="G138" s="32">
        <f t="shared" ref="G138" si="64">G127+G137</f>
        <v>162.51000000000002</v>
      </c>
      <c r="H138" s="32">
        <f t="shared" ref="H138" si="65">H127+H137</f>
        <v>10.58</v>
      </c>
      <c r="I138" s="32">
        <f t="shared" ref="I138" si="66">I127+I137</f>
        <v>74.63</v>
      </c>
      <c r="J138" s="32">
        <f t="shared" ref="J138:L138" si="67">J127+J137</f>
        <v>638.79</v>
      </c>
      <c r="K138" s="32"/>
      <c r="L138" s="32">
        <f t="shared" si="67"/>
        <v>81.000000000000014</v>
      </c>
    </row>
    <row r="139" spans="1:12" ht="15">
      <c r="A139" s="20">
        <v>2</v>
      </c>
      <c r="B139" s="21">
        <v>2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8">SUM(G139:G145)</f>
        <v>0</v>
      </c>
      <c r="H146" s="19">
        <f t="shared" si="68"/>
        <v>0</v>
      </c>
      <c r="I146" s="19">
        <f t="shared" si="68"/>
        <v>0</v>
      </c>
      <c r="J146" s="19">
        <f t="shared" si="68"/>
        <v>0</v>
      </c>
      <c r="K146" s="25"/>
      <c r="L146" s="19">
        <f t="shared" ref="L146" si="69">SUM(L139:L145)</f>
        <v>0</v>
      </c>
    </row>
    <row r="147" spans="1:12" ht="15">
      <c r="A147" s="26">
        <f>A139</f>
        <v>2</v>
      </c>
      <c r="B147" s="13">
        <f>B139</f>
        <v>2</v>
      </c>
      <c r="C147" s="10" t="s">
        <v>24</v>
      </c>
      <c r="D147" s="7" t="s">
        <v>25</v>
      </c>
      <c r="E147" s="42" t="s">
        <v>113</v>
      </c>
      <c r="F147" s="43">
        <v>100</v>
      </c>
      <c r="G147" s="43">
        <v>1.68</v>
      </c>
      <c r="H147" s="43">
        <v>4.09</v>
      </c>
      <c r="I147" s="43">
        <v>13.27</v>
      </c>
      <c r="J147" s="43">
        <v>96.6</v>
      </c>
      <c r="K147" s="44" t="s">
        <v>114</v>
      </c>
      <c r="L147" s="43">
        <v>9.27</v>
      </c>
    </row>
    <row r="148" spans="1:12" ht="15">
      <c r="A148" s="23"/>
      <c r="B148" s="15"/>
      <c r="C148" s="11"/>
      <c r="D148" s="7" t="s">
        <v>26</v>
      </c>
      <c r="E148" s="42" t="s">
        <v>115</v>
      </c>
      <c r="F148" s="43">
        <v>250</v>
      </c>
      <c r="G148" s="43">
        <v>4.9800000000000004</v>
      </c>
      <c r="H148" s="43">
        <v>7.77</v>
      </c>
      <c r="I148" s="43">
        <v>8.6999999999999993</v>
      </c>
      <c r="J148" s="43">
        <v>126.13</v>
      </c>
      <c r="K148" s="44" t="s">
        <v>116</v>
      </c>
      <c r="L148" s="43">
        <v>11.42</v>
      </c>
    </row>
    <row r="149" spans="1:12" ht="15">
      <c r="A149" s="23"/>
      <c r="B149" s="15"/>
      <c r="C149" s="11"/>
      <c r="D149" s="7" t="s">
        <v>27</v>
      </c>
      <c r="E149" s="42" t="s">
        <v>117</v>
      </c>
      <c r="F149" s="43">
        <v>100</v>
      </c>
      <c r="G149" s="43">
        <v>14.4</v>
      </c>
      <c r="H149" s="43">
        <v>3.3</v>
      </c>
      <c r="I149" s="43">
        <v>10.1</v>
      </c>
      <c r="J149" s="43">
        <v>127.1</v>
      </c>
      <c r="K149" s="44" t="s">
        <v>49</v>
      </c>
      <c r="L149" s="43">
        <v>26.51</v>
      </c>
    </row>
    <row r="150" spans="1:12" ht="15">
      <c r="A150" s="23"/>
      <c r="B150" s="15"/>
      <c r="C150" s="11"/>
      <c r="D150" s="7" t="s">
        <v>28</v>
      </c>
      <c r="E150" s="42" t="s">
        <v>118</v>
      </c>
      <c r="F150" s="43">
        <v>180</v>
      </c>
      <c r="G150" s="43">
        <v>5.3</v>
      </c>
      <c r="H150" s="43">
        <v>5.51</v>
      </c>
      <c r="I150" s="43">
        <v>32.700000000000003</v>
      </c>
      <c r="J150" s="43">
        <v>202.01</v>
      </c>
      <c r="K150" s="44" t="s">
        <v>119</v>
      </c>
      <c r="L150" s="43">
        <v>16.5</v>
      </c>
    </row>
    <row r="151" spans="1:12" ht="15">
      <c r="A151" s="23"/>
      <c r="B151" s="15"/>
      <c r="C151" s="11"/>
      <c r="D151" s="7" t="s">
        <v>29</v>
      </c>
      <c r="E151" s="42" t="s">
        <v>120</v>
      </c>
      <c r="F151" s="43">
        <v>200</v>
      </c>
      <c r="G151" s="43">
        <v>0.69</v>
      </c>
      <c r="H151" s="43">
        <v>0</v>
      </c>
      <c r="I151" s="43">
        <v>34.659999999999997</v>
      </c>
      <c r="J151" s="43">
        <v>136.1</v>
      </c>
      <c r="K151" s="44" t="s">
        <v>90</v>
      </c>
      <c r="L151" s="43">
        <v>12</v>
      </c>
    </row>
    <row r="152" spans="1:12" ht="15">
      <c r="A152" s="23"/>
      <c r="B152" s="15"/>
      <c r="C152" s="11"/>
      <c r="D152" s="7" t="s">
        <v>30</v>
      </c>
      <c r="E152" s="42" t="s">
        <v>42</v>
      </c>
      <c r="F152" s="43">
        <v>50</v>
      </c>
      <c r="G152" s="43">
        <v>3.8</v>
      </c>
      <c r="H152" s="43">
        <v>0.39</v>
      </c>
      <c r="I152" s="43">
        <v>24.58</v>
      </c>
      <c r="J152" s="43">
        <v>117.5</v>
      </c>
      <c r="K152" s="44" t="s">
        <v>43</v>
      </c>
      <c r="L152" s="43">
        <v>2.9</v>
      </c>
    </row>
    <row r="153" spans="1:12" ht="15">
      <c r="A153" s="23"/>
      <c r="B153" s="15"/>
      <c r="C153" s="11"/>
      <c r="D153" s="7" t="s">
        <v>31</v>
      </c>
      <c r="E153" s="42" t="s">
        <v>54</v>
      </c>
      <c r="F153" s="43">
        <v>40</v>
      </c>
      <c r="G153" s="43">
        <v>2.2400000000000002</v>
      </c>
      <c r="H153" s="43">
        <v>0.44</v>
      </c>
      <c r="I153" s="43">
        <v>20.6</v>
      </c>
      <c r="J153" s="43">
        <v>98</v>
      </c>
      <c r="K153" s="44" t="s">
        <v>55</v>
      </c>
      <c r="L153" s="43">
        <v>2.4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920</v>
      </c>
      <c r="G156" s="19">
        <f t="shared" ref="G156:J156" si="70">SUM(G147:G155)</f>
        <v>33.090000000000003</v>
      </c>
      <c r="H156" s="19">
        <f t="shared" si="70"/>
        <v>21.500000000000004</v>
      </c>
      <c r="I156" s="19">
        <f t="shared" si="70"/>
        <v>144.61000000000001</v>
      </c>
      <c r="J156" s="19">
        <f t="shared" si="70"/>
        <v>903.43999999999994</v>
      </c>
      <c r="K156" s="25"/>
      <c r="L156" s="19">
        <f t="shared" ref="L156" si="71">SUM(L147:L155)</f>
        <v>81.000000000000014</v>
      </c>
    </row>
    <row r="157" spans="1:12" ht="15">
      <c r="A157" s="29">
        <f>A139</f>
        <v>2</v>
      </c>
      <c r="B157" s="30">
        <f>B139</f>
        <v>2</v>
      </c>
      <c r="C157" s="54" t="s">
        <v>4</v>
      </c>
      <c r="D157" s="55"/>
      <c r="E157" s="31"/>
      <c r="F157" s="32">
        <f>F146+F156</f>
        <v>920</v>
      </c>
      <c r="G157" s="32">
        <f t="shared" ref="G157" si="72">G146+G156</f>
        <v>33.090000000000003</v>
      </c>
      <c r="H157" s="32">
        <f t="shared" ref="H157" si="73">H146+H156</f>
        <v>21.500000000000004</v>
      </c>
      <c r="I157" s="32">
        <f t="shared" ref="I157" si="74">I146+I156</f>
        <v>144.61000000000001</v>
      </c>
      <c r="J157" s="32">
        <f t="shared" ref="J157:L157" si="75">J146+J156</f>
        <v>903.43999999999994</v>
      </c>
      <c r="K157" s="32"/>
      <c r="L157" s="32">
        <f t="shared" si="75"/>
        <v>81.000000000000014</v>
      </c>
    </row>
    <row r="158" spans="1:12" ht="15">
      <c r="A158" s="20">
        <v>2</v>
      </c>
      <c r="B158" s="21">
        <v>3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6">SUM(G158:G164)</f>
        <v>0</v>
      </c>
      <c r="H165" s="19">
        <f t="shared" si="76"/>
        <v>0</v>
      </c>
      <c r="I165" s="19">
        <f t="shared" si="76"/>
        <v>0</v>
      </c>
      <c r="J165" s="19">
        <f t="shared" si="76"/>
        <v>0</v>
      </c>
      <c r="K165" s="25"/>
      <c r="L165" s="19">
        <f t="shared" ref="L165" si="77">SUM(L158:L164)</f>
        <v>0</v>
      </c>
    </row>
    <row r="166" spans="1:12" ht="15">
      <c r="A166" s="26">
        <f>A158</f>
        <v>2</v>
      </c>
      <c r="B166" s="13">
        <f>B158</f>
        <v>3</v>
      </c>
      <c r="C166" s="10" t="s">
        <v>24</v>
      </c>
      <c r="D166" s="7" t="s">
        <v>25</v>
      </c>
      <c r="E166" s="42" t="s">
        <v>121</v>
      </c>
      <c r="F166" s="43">
        <v>100</v>
      </c>
      <c r="G166" s="43">
        <v>4.2</v>
      </c>
      <c r="H166" s="43">
        <v>10.9</v>
      </c>
      <c r="I166" s="43">
        <v>18.7</v>
      </c>
      <c r="J166" s="43">
        <v>207.3</v>
      </c>
      <c r="K166" s="44" t="s">
        <v>122</v>
      </c>
      <c r="L166" s="43">
        <v>15.17</v>
      </c>
    </row>
    <row r="167" spans="1:12" ht="15">
      <c r="A167" s="23"/>
      <c r="B167" s="15"/>
      <c r="C167" s="11"/>
      <c r="D167" s="7" t="s">
        <v>26</v>
      </c>
      <c r="E167" s="42" t="s">
        <v>123</v>
      </c>
      <c r="F167" s="43">
        <v>250</v>
      </c>
      <c r="G167" s="43">
        <v>8.17</v>
      </c>
      <c r="H167" s="43">
        <v>6.97</v>
      </c>
      <c r="I167" s="43">
        <v>48.43</v>
      </c>
      <c r="J167" s="43">
        <v>172.22</v>
      </c>
      <c r="K167" s="44" t="s">
        <v>124</v>
      </c>
      <c r="L167" s="43">
        <v>10.5</v>
      </c>
    </row>
    <row r="168" spans="1:12" ht="15">
      <c r="A168" s="23"/>
      <c r="B168" s="15"/>
      <c r="C168" s="11"/>
      <c r="D168" s="7" t="s">
        <v>27</v>
      </c>
      <c r="E168" s="42" t="s">
        <v>125</v>
      </c>
      <c r="F168" s="43">
        <v>100</v>
      </c>
      <c r="G168" s="43">
        <v>13.4</v>
      </c>
      <c r="H168" s="43">
        <v>14</v>
      </c>
      <c r="I168" s="43">
        <v>5.3</v>
      </c>
      <c r="J168" s="43">
        <v>200.5</v>
      </c>
      <c r="K168" s="44" t="s">
        <v>126</v>
      </c>
      <c r="L168" s="43">
        <v>25.95</v>
      </c>
    </row>
    <row r="169" spans="1:12" ht="15">
      <c r="A169" s="23"/>
      <c r="B169" s="15"/>
      <c r="C169" s="11"/>
      <c r="D169" s="7" t="s">
        <v>28</v>
      </c>
      <c r="E169" s="42" t="s">
        <v>93</v>
      </c>
      <c r="F169" s="43">
        <v>180</v>
      </c>
      <c r="G169" s="43">
        <v>3.66</v>
      </c>
      <c r="H169" s="43">
        <v>12.06</v>
      </c>
      <c r="I169" s="43">
        <v>23.18</v>
      </c>
      <c r="J169" s="43">
        <v>215.34</v>
      </c>
      <c r="K169" s="44" t="s">
        <v>57</v>
      </c>
      <c r="L169" s="43">
        <v>12.08</v>
      </c>
    </row>
    <row r="170" spans="1:12" ht="15">
      <c r="A170" s="23"/>
      <c r="B170" s="15"/>
      <c r="C170" s="11"/>
      <c r="D170" s="7" t="s">
        <v>29</v>
      </c>
      <c r="E170" s="42" t="s">
        <v>52</v>
      </c>
      <c r="F170" s="43">
        <v>200</v>
      </c>
      <c r="G170" s="43">
        <v>1</v>
      </c>
      <c r="H170" s="43">
        <v>0.1</v>
      </c>
      <c r="I170" s="43">
        <v>15.7</v>
      </c>
      <c r="J170" s="43">
        <v>66.900000000000006</v>
      </c>
      <c r="K170" s="44" t="s">
        <v>53</v>
      </c>
      <c r="L170" s="43">
        <v>12</v>
      </c>
    </row>
    <row r="171" spans="1:12" ht="15">
      <c r="A171" s="23"/>
      <c r="B171" s="15"/>
      <c r="C171" s="11"/>
      <c r="D171" s="7" t="s">
        <v>30</v>
      </c>
      <c r="E171" s="42" t="s">
        <v>42</v>
      </c>
      <c r="F171" s="43">
        <v>50</v>
      </c>
      <c r="G171" s="43">
        <v>3.8</v>
      </c>
      <c r="H171" s="43">
        <v>0.39</v>
      </c>
      <c r="I171" s="43">
        <v>24.58</v>
      </c>
      <c r="J171" s="43">
        <v>117.5</v>
      </c>
      <c r="K171" s="44" t="s">
        <v>43</v>
      </c>
      <c r="L171" s="43">
        <v>2.9</v>
      </c>
    </row>
    <row r="172" spans="1:12" ht="15">
      <c r="A172" s="23"/>
      <c r="B172" s="15"/>
      <c r="C172" s="11"/>
      <c r="D172" s="7" t="s">
        <v>31</v>
      </c>
      <c r="E172" s="42" t="s">
        <v>54</v>
      </c>
      <c r="F172" s="43">
        <v>40</v>
      </c>
      <c r="G172" s="43">
        <v>2.2400000000000002</v>
      </c>
      <c r="H172" s="43">
        <v>0.44</v>
      </c>
      <c r="I172" s="43">
        <v>20.6</v>
      </c>
      <c r="J172" s="43">
        <v>98</v>
      </c>
      <c r="K172" s="44" t="s">
        <v>55</v>
      </c>
      <c r="L172" s="43">
        <v>2.4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920</v>
      </c>
      <c r="G175" s="19">
        <f t="shared" ref="G175:J175" si="78">SUM(G166:G174)</f>
        <v>36.470000000000006</v>
      </c>
      <c r="H175" s="19">
        <f t="shared" si="78"/>
        <v>44.86</v>
      </c>
      <c r="I175" s="19">
        <f t="shared" si="78"/>
        <v>156.48999999999998</v>
      </c>
      <c r="J175" s="19">
        <f t="shared" si="78"/>
        <v>1077.76</v>
      </c>
      <c r="K175" s="25"/>
      <c r="L175" s="19">
        <f t="shared" ref="L175" si="79">SUM(L166:L174)</f>
        <v>81.000000000000014</v>
      </c>
    </row>
    <row r="176" spans="1:12" ht="15">
      <c r="A176" s="29">
        <f>A158</f>
        <v>2</v>
      </c>
      <c r="B176" s="30">
        <f>B158</f>
        <v>3</v>
      </c>
      <c r="C176" s="54" t="s">
        <v>4</v>
      </c>
      <c r="D176" s="55"/>
      <c r="E176" s="31"/>
      <c r="F176" s="32">
        <f>F165+F175</f>
        <v>920</v>
      </c>
      <c r="G176" s="32">
        <f t="shared" ref="G176" si="80">G165+G175</f>
        <v>36.470000000000006</v>
      </c>
      <c r="H176" s="32">
        <f t="shared" ref="H176" si="81">H165+H175</f>
        <v>44.86</v>
      </c>
      <c r="I176" s="32">
        <f t="shared" ref="I176" si="82">I165+I175</f>
        <v>156.48999999999998</v>
      </c>
      <c r="J176" s="32">
        <f t="shared" ref="J176:L176" si="83">J165+J175</f>
        <v>1077.76</v>
      </c>
      <c r="K176" s="32"/>
      <c r="L176" s="32">
        <f t="shared" si="83"/>
        <v>81.000000000000014</v>
      </c>
    </row>
    <row r="177" spans="1:12" ht="15">
      <c r="A177" s="20">
        <v>2</v>
      </c>
      <c r="B177" s="21">
        <v>4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4">SUM(G177:G183)</f>
        <v>0</v>
      </c>
      <c r="H184" s="19">
        <f t="shared" si="84"/>
        <v>0</v>
      </c>
      <c r="I184" s="19">
        <f t="shared" si="84"/>
        <v>0</v>
      </c>
      <c r="J184" s="19">
        <f t="shared" si="84"/>
        <v>0</v>
      </c>
      <c r="K184" s="25"/>
      <c r="L184" s="19">
        <f t="shared" ref="L184" si="85">SUM(L177:L183)</f>
        <v>0</v>
      </c>
    </row>
    <row r="185" spans="1:12" ht="15">
      <c r="A185" s="26">
        <f>A177</f>
        <v>2</v>
      </c>
      <c r="B185" s="13">
        <f>B177</f>
        <v>4</v>
      </c>
      <c r="C185" s="10" t="s">
        <v>24</v>
      </c>
      <c r="D185" s="7" t="s">
        <v>25</v>
      </c>
      <c r="E185" s="42" t="s">
        <v>127</v>
      </c>
      <c r="F185" s="43">
        <v>100</v>
      </c>
      <c r="G185" s="43">
        <v>4.24</v>
      </c>
      <c r="H185" s="43">
        <v>3.36</v>
      </c>
      <c r="I185" s="43">
        <v>5.76</v>
      </c>
      <c r="J185" s="43">
        <v>69.599999999999994</v>
      </c>
      <c r="K185" s="44" t="s">
        <v>128</v>
      </c>
      <c r="L185" s="43">
        <v>26.38</v>
      </c>
    </row>
    <row r="186" spans="1:12" ht="15">
      <c r="A186" s="23"/>
      <c r="B186" s="15"/>
      <c r="C186" s="11"/>
      <c r="D186" s="7" t="s">
        <v>26</v>
      </c>
      <c r="E186" s="42" t="s">
        <v>60</v>
      </c>
      <c r="F186" s="43">
        <v>250</v>
      </c>
      <c r="G186" s="43">
        <v>4.45</v>
      </c>
      <c r="H186" s="43">
        <v>6.23</v>
      </c>
      <c r="I186" s="43">
        <v>4.8</v>
      </c>
      <c r="J186" s="43">
        <v>168.53</v>
      </c>
      <c r="K186" s="44" t="s">
        <v>61</v>
      </c>
      <c r="L186" s="43">
        <v>11.42</v>
      </c>
    </row>
    <row r="187" spans="1:12" ht="15">
      <c r="A187" s="23"/>
      <c r="B187" s="15"/>
      <c r="C187" s="11"/>
      <c r="D187" s="7" t="s">
        <v>27</v>
      </c>
      <c r="E187" s="42" t="s">
        <v>129</v>
      </c>
      <c r="F187" s="43">
        <v>200</v>
      </c>
      <c r="G187" s="43">
        <v>11.17</v>
      </c>
      <c r="H187" s="43">
        <v>10.28</v>
      </c>
      <c r="I187" s="43">
        <v>31.78</v>
      </c>
      <c r="J187" s="43">
        <v>264</v>
      </c>
      <c r="K187" s="44" t="s">
        <v>130</v>
      </c>
      <c r="L187" s="43">
        <v>31.5</v>
      </c>
    </row>
    <row r="188" spans="1:12" ht="1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29</v>
      </c>
      <c r="E189" s="42" t="s">
        <v>111</v>
      </c>
      <c r="F189" s="43">
        <v>200</v>
      </c>
      <c r="G189" s="43">
        <v>0.6</v>
      </c>
      <c r="H189" s="43">
        <v>0.2</v>
      </c>
      <c r="I189" s="43">
        <v>15.2</v>
      </c>
      <c r="J189" s="43">
        <v>65.3</v>
      </c>
      <c r="K189" s="44" t="s">
        <v>112</v>
      </c>
      <c r="L189" s="43">
        <v>6.4</v>
      </c>
    </row>
    <row r="190" spans="1:12" ht="15">
      <c r="A190" s="23"/>
      <c r="B190" s="15"/>
      <c r="C190" s="11"/>
      <c r="D190" s="7" t="s">
        <v>30</v>
      </c>
      <c r="E190" s="42" t="s">
        <v>42</v>
      </c>
      <c r="F190" s="43">
        <v>50</v>
      </c>
      <c r="G190" s="43">
        <v>3.8</v>
      </c>
      <c r="H190" s="43">
        <v>0.39</v>
      </c>
      <c r="I190" s="43">
        <v>24.58</v>
      </c>
      <c r="J190" s="43">
        <v>117.5</v>
      </c>
      <c r="K190" s="44" t="s">
        <v>43</v>
      </c>
      <c r="L190" s="43">
        <v>2.9</v>
      </c>
    </row>
    <row r="191" spans="1:12" ht="15">
      <c r="A191" s="23"/>
      <c r="B191" s="15"/>
      <c r="C191" s="11"/>
      <c r="D191" s="7" t="s">
        <v>31</v>
      </c>
      <c r="E191" s="42" t="s">
        <v>54</v>
      </c>
      <c r="F191" s="43">
        <v>40</v>
      </c>
      <c r="G191" s="43">
        <v>2.2400000000000002</v>
      </c>
      <c r="H191" s="43">
        <v>0.44</v>
      </c>
      <c r="I191" s="43">
        <v>20.6</v>
      </c>
      <c r="J191" s="43">
        <v>98</v>
      </c>
      <c r="K191" s="44" t="s">
        <v>55</v>
      </c>
      <c r="L191" s="43">
        <v>2.4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840</v>
      </c>
      <c r="G194" s="19">
        <f t="shared" ref="G194:J194" si="86">SUM(G185:G193)</f>
        <v>26.5</v>
      </c>
      <c r="H194" s="19">
        <f t="shared" si="86"/>
        <v>20.9</v>
      </c>
      <c r="I194" s="19">
        <f t="shared" si="86"/>
        <v>102.72</v>
      </c>
      <c r="J194" s="19">
        <f t="shared" si="86"/>
        <v>782.93</v>
      </c>
      <c r="K194" s="25"/>
      <c r="L194" s="19">
        <f t="shared" ref="L194" si="87">SUM(L185:L193)</f>
        <v>81.000000000000014</v>
      </c>
    </row>
    <row r="195" spans="1:12" ht="15">
      <c r="A195" s="29">
        <f>A177</f>
        <v>2</v>
      </c>
      <c r="B195" s="30">
        <f>B177</f>
        <v>4</v>
      </c>
      <c r="C195" s="54" t="s">
        <v>4</v>
      </c>
      <c r="D195" s="55"/>
      <c r="E195" s="31"/>
      <c r="F195" s="32">
        <f>F184+F194</f>
        <v>840</v>
      </c>
      <c r="G195" s="32">
        <f t="shared" ref="G195" si="88">G184+G194</f>
        <v>26.5</v>
      </c>
      <c r="H195" s="32">
        <f t="shared" ref="H195" si="89">H184+H194</f>
        <v>20.9</v>
      </c>
      <c r="I195" s="32">
        <f t="shared" ref="I195" si="90">I184+I194</f>
        <v>102.72</v>
      </c>
      <c r="J195" s="32">
        <f t="shared" ref="J195:L195" si="91">J184+J194</f>
        <v>782.93</v>
      </c>
      <c r="K195" s="32"/>
      <c r="L195" s="32">
        <f t="shared" si="91"/>
        <v>81.000000000000014</v>
      </c>
    </row>
    <row r="196" spans="1:12" ht="15">
      <c r="A196" s="20">
        <v>2</v>
      </c>
      <c r="B196" s="21">
        <v>5</v>
      </c>
      <c r="C196" s="22" t="s">
        <v>19</v>
      </c>
      <c r="D196" s="5" t="s">
        <v>20</v>
      </c>
      <c r="E196" s="39"/>
      <c r="F196" s="40"/>
      <c r="G196" s="40"/>
      <c r="H196" s="40"/>
      <c r="I196" s="40"/>
      <c r="J196" s="40"/>
      <c r="K196" s="41"/>
      <c r="L196" s="40"/>
    </row>
    <row r="197" spans="1:12" ht="1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23"/>
      <c r="B198" s="15"/>
      <c r="C198" s="11"/>
      <c r="D198" s="7" t="s">
        <v>21</v>
      </c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23"/>
      <c r="B199" s="15"/>
      <c r="C199" s="11"/>
      <c r="D199" s="7" t="s">
        <v>22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23"/>
      <c r="B200" s="15"/>
      <c r="C200" s="11"/>
      <c r="D200" s="7" t="s">
        <v>23</v>
      </c>
      <c r="E200" s="42"/>
      <c r="F200" s="43"/>
      <c r="G200" s="43"/>
      <c r="H200" s="43"/>
      <c r="I200" s="43"/>
      <c r="J200" s="43"/>
      <c r="K200" s="44"/>
      <c r="L200" s="43"/>
    </row>
    <row r="201" spans="1:12" ht="1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>
      <c r="A203" s="24"/>
      <c r="B203" s="17"/>
      <c r="C203" s="8"/>
      <c r="D203" s="18" t="s">
        <v>32</v>
      </c>
      <c r="E203" s="9"/>
      <c r="F203" s="19">
        <f>SUM(F196:F202)</f>
        <v>0</v>
      </c>
      <c r="G203" s="19">
        <f t="shared" ref="G203:J203" si="92">SUM(G196:G202)</f>
        <v>0</v>
      </c>
      <c r="H203" s="19">
        <f t="shared" si="92"/>
        <v>0</v>
      </c>
      <c r="I203" s="19">
        <f t="shared" si="92"/>
        <v>0</v>
      </c>
      <c r="J203" s="19">
        <f t="shared" si="92"/>
        <v>0</v>
      </c>
      <c r="K203" s="25"/>
      <c r="L203" s="19">
        <f t="shared" ref="L203" si="93">SUM(L196:L202)</f>
        <v>0</v>
      </c>
    </row>
    <row r="204" spans="1:12" ht="15">
      <c r="A204" s="26">
        <f>A196</f>
        <v>2</v>
      </c>
      <c r="B204" s="13">
        <f>B196</f>
        <v>5</v>
      </c>
      <c r="C204" s="10" t="s">
        <v>24</v>
      </c>
      <c r="D204" s="7" t="s">
        <v>25</v>
      </c>
      <c r="E204" s="42" t="s">
        <v>131</v>
      </c>
      <c r="F204" s="43">
        <v>100</v>
      </c>
      <c r="G204" s="43">
        <v>6.68</v>
      </c>
      <c r="H204" s="43">
        <v>4.5999999999999996</v>
      </c>
      <c r="I204" s="43">
        <v>16.28</v>
      </c>
      <c r="J204" s="43">
        <v>133.13999999999999</v>
      </c>
      <c r="K204" s="44" t="s">
        <v>134</v>
      </c>
      <c r="L204" s="43">
        <v>12.51</v>
      </c>
    </row>
    <row r="205" spans="1:12" ht="15">
      <c r="A205" s="23"/>
      <c r="B205" s="15"/>
      <c r="C205" s="11"/>
      <c r="D205" s="7" t="s">
        <v>26</v>
      </c>
      <c r="E205" s="42" t="s">
        <v>133</v>
      </c>
      <c r="F205" s="43">
        <v>250</v>
      </c>
      <c r="G205" s="43">
        <v>2.95</v>
      </c>
      <c r="H205" s="43">
        <v>3.07</v>
      </c>
      <c r="I205" s="43">
        <v>18.47</v>
      </c>
      <c r="J205" s="43">
        <v>115.19</v>
      </c>
      <c r="K205" s="44" t="s">
        <v>132</v>
      </c>
      <c r="L205" s="43">
        <v>10.5</v>
      </c>
    </row>
    <row r="206" spans="1:12" ht="15">
      <c r="A206" s="23"/>
      <c r="B206" s="15"/>
      <c r="C206" s="11"/>
      <c r="D206" s="7" t="s">
        <v>27</v>
      </c>
      <c r="E206" s="42" t="s">
        <v>143</v>
      </c>
      <c r="F206" s="43">
        <v>90</v>
      </c>
      <c r="G206" s="43">
        <v>12.2</v>
      </c>
      <c r="H206" s="43">
        <v>15.1</v>
      </c>
      <c r="I206" s="43">
        <v>12.9</v>
      </c>
      <c r="J206" s="43">
        <v>236.3</v>
      </c>
      <c r="K206" s="44" t="s">
        <v>144</v>
      </c>
      <c r="L206" s="43">
        <v>28.3</v>
      </c>
    </row>
    <row r="207" spans="1:12" ht="15">
      <c r="A207" s="23"/>
      <c r="B207" s="15"/>
      <c r="C207" s="11"/>
      <c r="D207" s="7" t="s">
        <v>28</v>
      </c>
      <c r="E207" s="42" t="s">
        <v>135</v>
      </c>
      <c r="F207" s="43">
        <v>200</v>
      </c>
      <c r="G207" s="43">
        <v>1.52</v>
      </c>
      <c r="H207" s="43">
        <v>4.5999999999999996</v>
      </c>
      <c r="I207" s="43">
        <v>4.74</v>
      </c>
      <c r="J207" s="43">
        <v>143.05000000000001</v>
      </c>
      <c r="K207" s="44" t="s">
        <v>136</v>
      </c>
      <c r="L207" s="43">
        <v>12.39</v>
      </c>
    </row>
    <row r="208" spans="1:12" ht="15">
      <c r="A208" s="23"/>
      <c r="B208" s="15"/>
      <c r="C208" s="11"/>
      <c r="D208" s="7" t="s">
        <v>29</v>
      </c>
      <c r="E208" s="42" t="s">
        <v>74</v>
      </c>
      <c r="F208" s="43">
        <v>200</v>
      </c>
      <c r="G208" s="43">
        <v>0.5</v>
      </c>
      <c r="H208" s="43">
        <v>0</v>
      </c>
      <c r="I208" s="43">
        <v>19.8</v>
      </c>
      <c r="J208" s="43">
        <v>19.8</v>
      </c>
      <c r="K208" s="44" t="s">
        <v>75</v>
      </c>
      <c r="L208" s="43">
        <v>12</v>
      </c>
    </row>
    <row r="209" spans="1:12" ht="15">
      <c r="A209" s="23"/>
      <c r="B209" s="15"/>
      <c r="C209" s="11"/>
      <c r="D209" s="7" t="s">
        <v>30</v>
      </c>
      <c r="E209" s="42" t="s">
        <v>42</v>
      </c>
      <c r="F209" s="43">
        <v>50</v>
      </c>
      <c r="G209" s="43">
        <v>3.8</v>
      </c>
      <c r="H209" s="43">
        <v>0.39</v>
      </c>
      <c r="I209" s="43">
        <v>24.58</v>
      </c>
      <c r="J209" s="43">
        <v>117.5</v>
      </c>
      <c r="K209" s="44" t="s">
        <v>43</v>
      </c>
      <c r="L209" s="43">
        <v>2.9</v>
      </c>
    </row>
    <row r="210" spans="1:12" ht="15">
      <c r="A210" s="23"/>
      <c r="B210" s="15"/>
      <c r="C210" s="11"/>
      <c r="D210" s="7" t="s">
        <v>31</v>
      </c>
      <c r="E210" s="42" t="s">
        <v>54</v>
      </c>
      <c r="F210" s="43">
        <v>40</v>
      </c>
      <c r="G210" s="43">
        <v>2.2400000000000002</v>
      </c>
      <c r="H210" s="43">
        <v>0.44</v>
      </c>
      <c r="I210" s="43">
        <v>20.6</v>
      </c>
      <c r="J210" s="43">
        <v>98</v>
      </c>
      <c r="K210" s="44" t="s">
        <v>55</v>
      </c>
      <c r="L210" s="43">
        <v>2.4</v>
      </c>
    </row>
    <row r="211" spans="1:12" ht="1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>
      <c r="A213" s="24"/>
      <c r="B213" s="17"/>
      <c r="C213" s="8"/>
      <c r="D213" s="18" t="s">
        <v>32</v>
      </c>
      <c r="E213" s="9"/>
      <c r="F213" s="19">
        <f>SUM(F204:F212)</f>
        <v>930</v>
      </c>
      <c r="G213" s="19">
        <f t="shared" ref="G213:J213" si="94">SUM(G204:G212)</f>
        <v>29.89</v>
      </c>
      <c r="H213" s="19">
        <f t="shared" si="94"/>
        <v>28.2</v>
      </c>
      <c r="I213" s="19">
        <f t="shared" si="94"/>
        <v>117.37</v>
      </c>
      <c r="J213" s="19">
        <f t="shared" si="94"/>
        <v>862.98</v>
      </c>
      <c r="K213" s="25"/>
      <c r="L213" s="19">
        <f t="shared" ref="L213" si="95">SUM(L204:L212)</f>
        <v>81.000000000000014</v>
      </c>
    </row>
    <row r="214" spans="1:12" ht="15">
      <c r="A214" s="29">
        <f>A196</f>
        <v>2</v>
      </c>
      <c r="B214" s="30">
        <f>B196</f>
        <v>5</v>
      </c>
      <c r="C214" s="54" t="s">
        <v>4</v>
      </c>
      <c r="D214" s="55"/>
      <c r="E214" s="31"/>
      <c r="F214" s="32">
        <f>F203+F213</f>
        <v>930</v>
      </c>
      <c r="G214" s="32">
        <f t="shared" ref="G214:J214" si="96">G203+G213</f>
        <v>29.89</v>
      </c>
      <c r="H214" s="32">
        <f t="shared" si="96"/>
        <v>28.2</v>
      </c>
      <c r="I214" s="32">
        <f t="shared" si="96"/>
        <v>117.37</v>
      </c>
      <c r="J214" s="32">
        <f t="shared" si="96"/>
        <v>862.98</v>
      </c>
      <c r="K214" s="32"/>
      <c r="L214" s="32">
        <f t="shared" ref="L214" si="97">L203+L213</f>
        <v>81.000000000000014</v>
      </c>
    </row>
    <row r="215" spans="1:12" ht="15">
      <c r="A215" s="20">
        <v>2</v>
      </c>
      <c r="B215" s="21">
        <v>6</v>
      </c>
      <c r="C215" s="22" t="s">
        <v>19</v>
      </c>
      <c r="D215" s="5" t="s">
        <v>20</v>
      </c>
      <c r="E215" s="39"/>
      <c r="F215" s="40"/>
      <c r="G215" s="40"/>
      <c r="H215" s="40"/>
      <c r="I215" s="40"/>
      <c r="J215" s="40"/>
      <c r="K215" s="41"/>
      <c r="L215" s="40"/>
    </row>
    <row r="216" spans="1:12" ht="15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5">
      <c r="A217" s="23"/>
      <c r="B217" s="15"/>
      <c r="C217" s="11"/>
      <c r="D217" s="7" t="s">
        <v>21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>
      <c r="A218" s="23"/>
      <c r="B218" s="15"/>
      <c r="C218" s="11"/>
      <c r="D218" s="7" t="s">
        <v>22</v>
      </c>
      <c r="E218" s="42"/>
      <c r="F218" s="43"/>
      <c r="G218" s="43"/>
      <c r="H218" s="43"/>
      <c r="I218" s="43"/>
      <c r="J218" s="43"/>
      <c r="K218" s="44"/>
      <c r="L218" s="43"/>
    </row>
    <row r="219" spans="1:12" ht="15">
      <c r="A219" s="23"/>
      <c r="B219" s="15"/>
      <c r="C219" s="11"/>
      <c r="D219" s="7" t="s">
        <v>23</v>
      </c>
      <c r="E219" s="42"/>
      <c r="F219" s="43"/>
      <c r="G219" s="43"/>
      <c r="H219" s="43"/>
      <c r="I219" s="43"/>
      <c r="J219" s="43"/>
      <c r="K219" s="44"/>
      <c r="L219" s="43"/>
    </row>
    <row r="220" spans="1:12" ht="1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>
      <c r="A222" s="24"/>
      <c r="B222" s="17"/>
      <c r="C222" s="8"/>
      <c r="D222" s="18" t="s">
        <v>32</v>
      </c>
      <c r="E222" s="9"/>
      <c r="F222" s="19">
        <f>SUM(F215:F221)</f>
        <v>0</v>
      </c>
      <c r="G222" s="19">
        <f t="shared" ref="G222:J222" si="98">SUM(G215:G221)</f>
        <v>0</v>
      </c>
      <c r="H222" s="19">
        <f t="shared" si="98"/>
        <v>0</v>
      </c>
      <c r="I222" s="19">
        <f t="shared" si="98"/>
        <v>0</v>
      </c>
      <c r="J222" s="19">
        <f t="shared" si="98"/>
        <v>0</v>
      </c>
      <c r="K222" s="25"/>
      <c r="L222" s="19">
        <f t="shared" ref="L222" si="99">SUM(L215:L221)</f>
        <v>0</v>
      </c>
    </row>
    <row r="223" spans="1:12" ht="15">
      <c r="A223" s="26">
        <f>A215</f>
        <v>2</v>
      </c>
      <c r="B223" s="13">
        <f>B215</f>
        <v>6</v>
      </c>
      <c r="C223" s="10" t="s">
        <v>24</v>
      </c>
      <c r="D223" s="7" t="s">
        <v>25</v>
      </c>
      <c r="E223" s="42" t="s">
        <v>137</v>
      </c>
      <c r="F223" s="43">
        <v>50</v>
      </c>
      <c r="G223" s="43">
        <v>1.1000000000000001</v>
      </c>
      <c r="H223" s="43">
        <v>0.2</v>
      </c>
      <c r="I223" s="43">
        <v>5.6</v>
      </c>
      <c r="J223" s="43">
        <v>29</v>
      </c>
      <c r="K223" s="44" t="s">
        <v>41</v>
      </c>
      <c r="L223" s="43">
        <v>8.5</v>
      </c>
    </row>
    <row r="224" spans="1:12" ht="15">
      <c r="A224" s="23"/>
      <c r="B224" s="15"/>
      <c r="C224" s="11"/>
      <c r="D224" s="7" t="s">
        <v>26</v>
      </c>
      <c r="E224" s="42" t="s">
        <v>138</v>
      </c>
      <c r="F224" s="43">
        <v>250</v>
      </c>
      <c r="G224" s="43">
        <v>2.7</v>
      </c>
      <c r="H224" s="43">
        <v>2.85</v>
      </c>
      <c r="I224" s="43">
        <v>18.829999999999998</v>
      </c>
      <c r="J224" s="43">
        <v>18.829999999999998</v>
      </c>
      <c r="K224" s="44" t="s">
        <v>140</v>
      </c>
      <c r="L224" s="43">
        <v>4.9000000000000004</v>
      </c>
    </row>
    <row r="225" spans="1:12" ht="15">
      <c r="A225" s="23"/>
      <c r="B225" s="15"/>
      <c r="C225" s="11"/>
      <c r="D225" s="7" t="s">
        <v>27</v>
      </c>
      <c r="E225" s="42" t="s">
        <v>139</v>
      </c>
      <c r="F225" s="43">
        <v>200</v>
      </c>
      <c r="G225" s="43">
        <v>27.3</v>
      </c>
      <c r="H225" s="43">
        <v>8.1</v>
      </c>
      <c r="I225" s="43">
        <v>33.200000000000003</v>
      </c>
      <c r="J225" s="43">
        <v>314.60000000000002</v>
      </c>
      <c r="K225" s="44" t="s">
        <v>141</v>
      </c>
      <c r="L225" s="43">
        <v>56.1</v>
      </c>
    </row>
    <row r="226" spans="1:12" ht="15">
      <c r="A226" s="23"/>
      <c r="B226" s="15"/>
      <c r="C226" s="11"/>
      <c r="D226" s="7" t="s">
        <v>28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>
      <c r="A227" s="23"/>
      <c r="B227" s="15"/>
      <c r="C227" s="11"/>
      <c r="D227" s="7" t="s">
        <v>29</v>
      </c>
      <c r="E227" s="42" t="s">
        <v>85</v>
      </c>
      <c r="F227" s="43">
        <v>200</v>
      </c>
      <c r="G227" s="43">
        <v>1.4</v>
      </c>
      <c r="H227" s="43">
        <v>0</v>
      </c>
      <c r="I227" s="43">
        <v>29</v>
      </c>
      <c r="J227" s="43">
        <v>0</v>
      </c>
      <c r="K227" s="44" t="s">
        <v>86</v>
      </c>
      <c r="L227" s="43">
        <v>6.2</v>
      </c>
    </row>
    <row r="228" spans="1:12" ht="15">
      <c r="A228" s="23"/>
      <c r="B228" s="15"/>
      <c r="C228" s="11"/>
      <c r="D228" s="7" t="s">
        <v>30</v>
      </c>
      <c r="E228" s="42" t="s">
        <v>42</v>
      </c>
      <c r="F228" s="43">
        <v>50</v>
      </c>
      <c r="G228" s="43">
        <v>3.8</v>
      </c>
      <c r="H228" s="43">
        <v>0.39</v>
      </c>
      <c r="I228" s="43">
        <v>24.58</v>
      </c>
      <c r="J228" s="43">
        <v>117.5</v>
      </c>
      <c r="K228" s="44" t="s">
        <v>43</v>
      </c>
      <c r="L228" s="43">
        <v>2.9</v>
      </c>
    </row>
    <row r="229" spans="1:12" ht="15">
      <c r="A229" s="23"/>
      <c r="B229" s="15"/>
      <c r="C229" s="11"/>
      <c r="D229" s="7" t="s">
        <v>31</v>
      </c>
      <c r="E229" s="42" t="s">
        <v>54</v>
      </c>
      <c r="F229" s="43">
        <v>40</v>
      </c>
      <c r="G229" s="43">
        <v>2.2400000000000002</v>
      </c>
      <c r="H229" s="43">
        <v>0.44</v>
      </c>
      <c r="I229" s="43">
        <v>20.6</v>
      </c>
      <c r="J229" s="43">
        <v>98</v>
      </c>
      <c r="K229" s="44" t="s">
        <v>55</v>
      </c>
      <c r="L229" s="43">
        <v>2.4</v>
      </c>
    </row>
    <row r="230" spans="1:12" ht="1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>
      <c r="A232" s="24"/>
      <c r="B232" s="17"/>
      <c r="C232" s="8"/>
      <c r="D232" s="18" t="s">
        <v>32</v>
      </c>
      <c r="E232" s="9"/>
      <c r="F232" s="19">
        <f>SUM(F223:F231)</f>
        <v>790</v>
      </c>
      <c r="G232" s="19">
        <f t="shared" ref="G232:J232" si="100">SUM(G223:G231)</f>
        <v>38.54</v>
      </c>
      <c r="H232" s="19">
        <f t="shared" si="100"/>
        <v>11.98</v>
      </c>
      <c r="I232" s="19">
        <f t="shared" si="100"/>
        <v>131.81</v>
      </c>
      <c r="J232" s="19">
        <f t="shared" si="100"/>
        <v>577.93000000000006</v>
      </c>
      <c r="K232" s="25"/>
      <c r="L232" s="19">
        <f t="shared" ref="L232" si="101">SUM(L223:L231)</f>
        <v>81.000000000000014</v>
      </c>
    </row>
    <row r="233" spans="1:12" ht="15">
      <c r="A233" s="29">
        <f>A215</f>
        <v>2</v>
      </c>
      <c r="B233" s="30">
        <f>B215</f>
        <v>6</v>
      </c>
      <c r="C233" s="54" t="s">
        <v>4</v>
      </c>
      <c r="D233" s="55"/>
      <c r="E233" s="31"/>
      <c r="F233" s="32">
        <f>F222+F232</f>
        <v>790</v>
      </c>
      <c r="G233" s="32">
        <f t="shared" ref="G233:J233" si="102">G222+G232</f>
        <v>38.54</v>
      </c>
      <c r="H233" s="32">
        <f t="shared" si="102"/>
        <v>11.98</v>
      </c>
      <c r="I233" s="32">
        <f t="shared" si="102"/>
        <v>131.81</v>
      </c>
      <c r="J233" s="32">
        <f t="shared" si="102"/>
        <v>577.93000000000006</v>
      </c>
      <c r="K233" s="32"/>
      <c r="L233" s="32">
        <f t="shared" ref="L233" si="103">L222+L232</f>
        <v>81.000000000000014</v>
      </c>
    </row>
    <row r="234" spans="1:12" ht="13.9" customHeight="1">
      <c r="A234" s="27"/>
      <c r="B234" s="28"/>
      <c r="C234" s="51" t="s">
        <v>5</v>
      </c>
      <c r="D234" s="52"/>
      <c r="E234" s="53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885.83333333333337</v>
      </c>
      <c r="G234" s="34">
        <f t="shared" ref="G234:L234" si="104">(G24+G43+G62+G81+G100+G119+G138+G157+G176+G195+G214+G233)/(IF(G24=0,0,1)+IF(G43=0,0,1)+IF(G62=0,0,1)+IF(G81=0,0,1)+IF(G100=0,0,1)+IF(G119=0,0,1)+IF(G138=0,0,1)+IF(G157=0,0,1)+IF(G176=0,0,1)+IF(G195=0,0,1)+IF(G214=0,0,1)+IF(G233=0,0,1))</f>
        <v>43.645833333333336</v>
      </c>
      <c r="H234" s="34">
        <f t="shared" si="104"/>
        <v>22.959166666666672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120.03166666666668</v>
      </c>
      <c r="J234" s="34">
        <f t="shared" si="104"/>
        <v>790.3075</v>
      </c>
      <c r="K234" s="34"/>
      <c r="L234" s="34">
        <f t="shared" si="104"/>
        <v>81.000000000000014</v>
      </c>
    </row>
  </sheetData>
  <mergeCells count="16">
    <mergeCell ref="C81:D81"/>
    <mergeCell ref="C100:D100"/>
    <mergeCell ref="C24:D24"/>
    <mergeCell ref="C1:E1"/>
    <mergeCell ref="H1:K1"/>
    <mergeCell ref="H2:K2"/>
    <mergeCell ref="C43:D43"/>
    <mergeCell ref="C62:D62"/>
    <mergeCell ref="C234:E234"/>
    <mergeCell ref="C195:D195"/>
    <mergeCell ref="C119:D119"/>
    <mergeCell ref="C138:D138"/>
    <mergeCell ref="C157:D157"/>
    <mergeCell ref="C176:D176"/>
    <mergeCell ref="C214:D214"/>
    <mergeCell ref="C233:D23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2022-05-16T14:23:56Z</dcterms:created>
  <dcterms:modified xsi:type="dcterms:W3CDTF">2025-12-13T04:45:01Z</dcterms:modified>
</cp:coreProperties>
</file>